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igaku6\Desktop\"/>
    </mc:Choice>
  </mc:AlternateContent>
  <xr:revisionPtr revIDLastSave="0" documentId="13_ncr:1_{1A26226F-AD11-4661-997A-1AD94DC0E983}" xr6:coauthVersionLast="47" xr6:coauthVersionMax="47" xr10:uidLastSave="{00000000-0000-0000-0000-000000000000}"/>
  <bookViews>
    <workbookView xWindow="156" yWindow="228" windowWidth="22884" windowHeight="12132" xr2:uid="{E102513E-067B-4092-8BBA-B2270C52D5DE}"/>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C54" i="1" l="1"/>
  <c r="AC55" i="1" s="1"/>
  <c r="AC51" i="1"/>
  <c r="AC40" i="1"/>
  <c r="AC41" i="1" s="1"/>
  <c r="AC32" i="1"/>
  <c r="P26" i="1"/>
  <c r="M26" i="1"/>
  <c r="G26" i="1"/>
  <c r="D26" i="1"/>
  <c r="P25" i="1"/>
  <c r="M25" i="1"/>
  <c r="G25" i="1"/>
  <c r="D25" i="1"/>
  <c r="AC24" i="1"/>
  <c r="P24" i="1"/>
  <c r="M24" i="1"/>
  <c r="G24" i="1"/>
  <c r="D24" i="1"/>
  <c r="AC23" i="1"/>
  <c r="AC27" i="1" s="1"/>
  <c r="AC33" i="1" s="1"/>
  <c r="P23" i="1"/>
  <c r="M23" i="1"/>
  <c r="G23" i="1"/>
  <c r="D23" i="1"/>
  <c r="AC20" i="1"/>
  <c r="P19" i="1"/>
  <c r="M19" i="1"/>
  <c r="G19" i="1"/>
  <c r="D19" i="1"/>
  <c r="P18" i="1"/>
  <c r="M18" i="1"/>
  <c r="G18" i="1"/>
  <c r="D18" i="1"/>
  <c r="P17" i="1"/>
  <c r="M17" i="1"/>
  <c r="G17" i="1"/>
  <c r="D17" i="1"/>
  <c r="P16" i="1"/>
  <c r="M16" i="1"/>
  <c r="G16" i="1"/>
  <c r="D16" i="1"/>
  <c r="AC13" i="1"/>
  <c r="AC26" i="1" s="1"/>
  <c r="AC12" i="1"/>
  <c r="AC25" i="1" s="1"/>
  <c r="AC11" i="1"/>
  <c r="AC10" i="1"/>
  <c r="X5" i="1"/>
  <c r="X4" i="1"/>
</calcChain>
</file>

<file path=xl/sharedStrings.xml><?xml version="1.0" encoding="utf-8"?>
<sst xmlns="http://schemas.openxmlformats.org/spreadsheetml/2006/main" count="190" uniqueCount="70">
  <si>
    <t>様式３</t>
    <rPh sb="0" eb="2">
      <t>ヨウシキ</t>
    </rPh>
    <phoneticPr fontId="3"/>
  </si>
  <si>
    <t>看護職員処遇改善評価料　実績報告書（令和　　年度分）</t>
    <rPh sb="0" eb="2">
      <t>カンゴ</t>
    </rPh>
    <rPh sb="2" eb="4">
      <t>ショクイン</t>
    </rPh>
    <rPh sb="4" eb="6">
      <t>ショグウ</t>
    </rPh>
    <rPh sb="6" eb="8">
      <t>カイゼン</t>
    </rPh>
    <rPh sb="8" eb="10">
      <t>ヒョウカ</t>
    </rPh>
    <rPh sb="10" eb="11">
      <t>リョウ</t>
    </rPh>
    <rPh sb="12" eb="14">
      <t>ジッセキ</t>
    </rPh>
    <rPh sb="14" eb="17">
      <t>ホウコクショ</t>
    </rPh>
    <rPh sb="18" eb="20">
      <t>レイワ</t>
    </rPh>
    <rPh sb="22" eb="24">
      <t>ネンド</t>
    </rPh>
    <rPh sb="24" eb="25">
      <t>ブン</t>
    </rPh>
    <phoneticPr fontId="3"/>
  </si>
  <si>
    <t>保険医療機関コード</t>
    <rPh sb="0" eb="2">
      <t>ホケン</t>
    </rPh>
    <rPh sb="2" eb="4">
      <t>イリョウ</t>
    </rPh>
    <rPh sb="4" eb="6">
      <t>キカン</t>
    </rPh>
    <phoneticPr fontId="3"/>
  </si>
  <si>
    <t>保険医療機関名</t>
    <rPh sb="0" eb="2">
      <t>ホケン</t>
    </rPh>
    <rPh sb="2" eb="4">
      <t>イリョウ</t>
    </rPh>
    <rPh sb="4" eb="6">
      <t>キカン</t>
    </rPh>
    <rPh sb="6" eb="7">
      <t>メイ</t>
    </rPh>
    <phoneticPr fontId="3"/>
  </si>
  <si>
    <t>Ⅰ．看護職員処遇改善評価料の実績額</t>
    <rPh sb="2" eb="4">
      <t>カンゴ</t>
    </rPh>
    <rPh sb="4" eb="6">
      <t>ショクイン</t>
    </rPh>
    <rPh sb="6" eb="8">
      <t>ショグウ</t>
    </rPh>
    <rPh sb="8" eb="10">
      <t>カイゼン</t>
    </rPh>
    <rPh sb="10" eb="12">
      <t>ヒョウカ</t>
    </rPh>
    <rPh sb="12" eb="13">
      <t>リョウ</t>
    </rPh>
    <rPh sb="14" eb="16">
      <t>ジッセキ</t>
    </rPh>
    <rPh sb="16" eb="17">
      <t>ガク</t>
    </rPh>
    <phoneticPr fontId="3"/>
  </si>
  <si>
    <t>①本評価料の区分</t>
    <rPh sb="1" eb="2">
      <t>ホン</t>
    </rPh>
    <rPh sb="2" eb="4">
      <t>ヒョウカ</t>
    </rPh>
    <rPh sb="4" eb="5">
      <t>リョウ</t>
    </rPh>
    <rPh sb="6" eb="8">
      <t>クブン</t>
    </rPh>
    <phoneticPr fontId="3"/>
  </si>
  <si>
    <t>算定期間</t>
    <rPh sb="0" eb="2">
      <t>サンテイ</t>
    </rPh>
    <rPh sb="2" eb="4">
      <t>キカン</t>
    </rPh>
    <phoneticPr fontId="3"/>
  </si>
  <si>
    <t>点数の区分</t>
    <rPh sb="0" eb="2">
      <t>テンスウ</t>
    </rPh>
    <rPh sb="3" eb="5">
      <t>クブン</t>
    </rPh>
    <phoneticPr fontId="3"/>
  </si>
  <si>
    <t>点数</t>
    <rPh sb="0" eb="2">
      <t>テンスウ</t>
    </rPh>
    <phoneticPr fontId="3"/>
  </si>
  <si>
    <t>a</t>
    <phoneticPr fontId="3"/>
  </si>
  <si>
    <t>令和</t>
    <rPh sb="0" eb="2">
      <t>レイワ</t>
    </rPh>
    <phoneticPr fontId="3"/>
  </si>
  <si>
    <t>年</t>
    <rPh sb="0" eb="1">
      <t>ネン</t>
    </rPh>
    <phoneticPr fontId="3"/>
  </si>
  <si>
    <t>月</t>
    <rPh sb="0" eb="1">
      <t>ガツ</t>
    </rPh>
    <phoneticPr fontId="3"/>
  </si>
  <si>
    <t>～</t>
    <phoneticPr fontId="3"/>
  </si>
  <si>
    <t>令和　</t>
    <rPh sb="0" eb="2">
      <t>レイワ</t>
    </rPh>
    <phoneticPr fontId="3"/>
  </si>
  <si>
    <t>点</t>
    <rPh sb="0" eb="1">
      <t>テン</t>
    </rPh>
    <phoneticPr fontId="3"/>
  </si>
  <si>
    <t>b</t>
    <phoneticPr fontId="3"/>
  </si>
  <si>
    <t>c</t>
    <phoneticPr fontId="3"/>
  </si>
  <si>
    <t>d</t>
    <phoneticPr fontId="3"/>
  </si>
  <si>
    <t>②算定回数</t>
    <rPh sb="1" eb="3">
      <t>サンテイ</t>
    </rPh>
    <rPh sb="3" eb="5">
      <t>カイスウ</t>
    </rPh>
    <phoneticPr fontId="3"/>
  </si>
  <si>
    <t>算定回数</t>
    <rPh sb="0" eb="2">
      <t>サンテイ</t>
    </rPh>
    <rPh sb="2" eb="4">
      <t>カイスウ</t>
    </rPh>
    <phoneticPr fontId="3"/>
  </si>
  <si>
    <t>回</t>
    <rPh sb="0" eb="1">
      <t>カイ</t>
    </rPh>
    <phoneticPr fontId="3"/>
  </si>
  <si>
    <t>計</t>
    <rPh sb="0" eb="1">
      <t>ケイ</t>
    </rPh>
    <phoneticPr fontId="3"/>
  </si>
  <si>
    <t>③本評価料による収入の実績額</t>
    <rPh sb="1" eb="2">
      <t>ホン</t>
    </rPh>
    <rPh sb="2" eb="4">
      <t>ヒョウカ</t>
    </rPh>
    <rPh sb="4" eb="5">
      <t>リョウ</t>
    </rPh>
    <rPh sb="8" eb="10">
      <t>シュウニュウ</t>
    </rPh>
    <rPh sb="11" eb="13">
      <t>ジッセキ</t>
    </rPh>
    <rPh sb="13" eb="14">
      <t>ガク</t>
    </rPh>
    <phoneticPr fontId="3"/>
  </si>
  <si>
    <t>実績額</t>
    <rPh sb="0" eb="3">
      <t>ジッセキガク</t>
    </rPh>
    <phoneticPr fontId="3"/>
  </si>
  <si>
    <t>円</t>
    <rPh sb="0" eb="1">
      <t>エン</t>
    </rPh>
    <phoneticPr fontId="3"/>
  </si>
  <si>
    <t>Ⅱ．賃金改善の実績額</t>
    <rPh sb="2" eb="4">
      <t>チンギン</t>
    </rPh>
    <rPh sb="4" eb="6">
      <t>カイゼン</t>
    </rPh>
    <rPh sb="7" eb="9">
      <t>ジッセキ</t>
    </rPh>
    <rPh sb="9" eb="10">
      <t>ガク</t>
    </rPh>
    <phoneticPr fontId="3"/>
  </si>
  <si>
    <t>④賃金改善実施期間において賃金の改善措置が実施された対象職員の賃金総額</t>
    <rPh sb="1" eb="3">
      <t>チンギン</t>
    </rPh>
    <rPh sb="3" eb="5">
      <t>カイゼン</t>
    </rPh>
    <rPh sb="5" eb="7">
      <t>ジッシ</t>
    </rPh>
    <rPh sb="7" eb="9">
      <t>キカン</t>
    </rPh>
    <rPh sb="13" eb="15">
      <t>チンギン</t>
    </rPh>
    <rPh sb="16" eb="18">
      <t>カイゼン</t>
    </rPh>
    <rPh sb="18" eb="20">
      <t>ソチ</t>
    </rPh>
    <rPh sb="21" eb="23">
      <t>ジッシ</t>
    </rPh>
    <rPh sb="26" eb="28">
      <t>タイショウ</t>
    </rPh>
    <rPh sb="28" eb="30">
      <t>ショクイン</t>
    </rPh>
    <rPh sb="31" eb="33">
      <t>チンギン</t>
    </rPh>
    <rPh sb="33" eb="35">
      <t>ソウガク</t>
    </rPh>
    <phoneticPr fontId="3"/>
  </si>
  <si>
    <t>⑤本評価料の改善措置が実施されなかった場合の当該措置の対象職員の賃金総額</t>
    <rPh sb="1" eb="2">
      <t>ホン</t>
    </rPh>
    <rPh sb="2" eb="4">
      <t>ヒョウカ</t>
    </rPh>
    <rPh sb="4" eb="5">
      <t>リョウ</t>
    </rPh>
    <rPh sb="6" eb="8">
      <t>カイゼン</t>
    </rPh>
    <rPh sb="8" eb="10">
      <t>ソチ</t>
    </rPh>
    <rPh sb="11" eb="13">
      <t>ジッシ</t>
    </rPh>
    <rPh sb="19" eb="21">
      <t>バアイ</t>
    </rPh>
    <rPh sb="22" eb="24">
      <t>トウガイ</t>
    </rPh>
    <rPh sb="24" eb="26">
      <t>ソチ</t>
    </rPh>
    <rPh sb="27" eb="29">
      <t>タイショウ</t>
    </rPh>
    <rPh sb="29" eb="31">
      <t>ショクイン</t>
    </rPh>
    <rPh sb="32" eb="34">
      <t>チンギン</t>
    </rPh>
    <rPh sb="34" eb="36">
      <t>ソウガク</t>
    </rPh>
    <phoneticPr fontId="3"/>
  </si>
  <si>
    <t>⑥賃金改善の実績額（④－⑤）</t>
    <rPh sb="1" eb="3">
      <t>チンギン</t>
    </rPh>
    <rPh sb="3" eb="5">
      <t>カイゼン</t>
    </rPh>
    <rPh sb="6" eb="8">
      <t>ジッセキ</t>
    </rPh>
    <rPh sb="8" eb="9">
      <t>ガク</t>
    </rPh>
    <phoneticPr fontId="3"/>
  </si>
  <si>
    <t>⑥は③以上か</t>
    <rPh sb="3" eb="5">
      <t>イジョウ</t>
    </rPh>
    <phoneticPr fontId="3"/>
  </si>
  <si>
    <t>Ⅲ．看護職員等（保健師、助産師、看護師及び准看護師）に係る事項</t>
    <rPh sb="2" eb="4">
      <t>カンゴ</t>
    </rPh>
    <rPh sb="4" eb="6">
      <t>ショクイン</t>
    </rPh>
    <rPh sb="27" eb="28">
      <t>カカ</t>
    </rPh>
    <rPh sb="29" eb="31">
      <t>ジコウ</t>
    </rPh>
    <phoneticPr fontId="3"/>
  </si>
  <si>
    <t>⑦看護職員等（保健師、助産師、看護師及び准看護師）の常勤換算数</t>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3"/>
  </si>
  <si>
    <t>人</t>
    <rPh sb="0" eb="1">
      <t>ニン</t>
    </rPh>
    <phoneticPr fontId="3"/>
  </si>
  <si>
    <t>⑧看護職員等（保健師、助産師、看護師及び准看護師）の賃金改善の実績額</t>
    <rPh sb="1" eb="3">
      <t>カンゴ</t>
    </rPh>
    <rPh sb="3" eb="5">
      <t>ショクイン</t>
    </rPh>
    <rPh sb="26" eb="28">
      <t>チンギン</t>
    </rPh>
    <rPh sb="28" eb="30">
      <t>カイゼン</t>
    </rPh>
    <rPh sb="31" eb="33">
      <t>ジッセキ</t>
    </rPh>
    <rPh sb="33" eb="34">
      <t>ガク</t>
    </rPh>
    <phoneticPr fontId="3"/>
  </si>
  <si>
    <t>⑨ベア等による引上げ分</t>
    <rPh sb="3" eb="4">
      <t>トウ</t>
    </rPh>
    <rPh sb="7" eb="8">
      <t>ヒ</t>
    </rPh>
    <rPh sb="8" eb="9">
      <t>ア</t>
    </rPh>
    <rPh sb="10" eb="11">
      <t>ブン</t>
    </rPh>
    <phoneticPr fontId="3"/>
  </si>
  <si>
    <t>（基本給又は決まって毎月支払われる手当による引上げ分）</t>
  </si>
  <si>
    <t>⑩ベア等の割合（⑨÷⑧）</t>
    <rPh sb="3" eb="4">
      <t>トウ</t>
    </rPh>
    <rPh sb="5" eb="7">
      <t>ワリアイ</t>
    </rPh>
    <phoneticPr fontId="3"/>
  </si>
  <si>
    <t>％</t>
    <phoneticPr fontId="3"/>
  </si>
  <si>
    <t>⑨が⑧の2/3以上であるか</t>
    <rPh sb="7" eb="9">
      <t>イジョウ</t>
    </rPh>
    <phoneticPr fontId="3"/>
  </si>
  <si>
    <t>Ⅳ．処遇改善の対象に加える看護職員等（保健師、助産師、看護師及び准看護師）以外の</t>
    <rPh sb="2" eb="4">
      <t>ショグウ</t>
    </rPh>
    <rPh sb="4" eb="6">
      <t>カイゼン</t>
    </rPh>
    <rPh sb="7" eb="9">
      <t>タイショウ</t>
    </rPh>
    <rPh sb="10" eb="11">
      <t>クワ</t>
    </rPh>
    <rPh sb="13" eb="15">
      <t>カンゴ</t>
    </rPh>
    <rPh sb="15" eb="17">
      <t>ショクイン</t>
    </rPh>
    <rPh sb="37" eb="39">
      <t>イガイ</t>
    </rPh>
    <phoneticPr fontId="3"/>
  </si>
  <si>
    <t>　職員に係る事項</t>
    <rPh sb="1" eb="3">
      <t>ショクイン</t>
    </rPh>
    <rPh sb="4" eb="5">
      <t>カカ</t>
    </rPh>
    <rPh sb="6" eb="8">
      <t>ジコウ</t>
    </rPh>
    <phoneticPr fontId="3"/>
  </si>
  <si>
    <t>⑪看護職員等に加え、賃金の改善措置の対象に加える職種</t>
    <phoneticPr fontId="3"/>
  </si>
  <si>
    <t>⑫賃金改善の対象に加える看護職員等（保健師、助産師、看護師及び准看護師）以外の職員の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36" eb="38">
      <t>イガイ</t>
    </rPh>
    <rPh sb="39" eb="41">
      <t>ショクイン</t>
    </rPh>
    <phoneticPr fontId="3"/>
  </si>
  <si>
    <t>　常勤換算数</t>
    <phoneticPr fontId="3"/>
  </si>
  <si>
    <t>⑬看護職員等（保健師、助産師、看護師及び准看護師）以外の職員の賃金改善の実績額（⑥－⑧）</t>
    <rPh sb="1" eb="3">
      <t>カンゴ</t>
    </rPh>
    <rPh sb="3" eb="5">
      <t>ショクイン</t>
    </rPh>
    <rPh sb="25" eb="27">
      <t>イガイ</t>
    </rPh>
    <rPh sb="28" eb="30">
      <t>ショクイン</t>
    </rPh>
    <rPh sb="31" eb="33">
      <t>チンギン</t>
    </rPh>
    <rPh sb="33" eb="35">
      <t>カイゼン</t>
    </rPh>
    <rPh sb="36" eb="39">
      <t>ジッセキガク</t>
    </rPh>
    <phoneticPr fontId="3"/>
  </si>
  <si>
    <t>⑭ベア等による引上げ分</t>
    <rPh sb="3" eb="4">
      <t>トウ</t>
    </rPh>
    <rPh sb="7" eb="8">
      <t>ヒ</t>
    </rPh>
    <rPh sb="8" eb="9">
      <t>ア</t>
    </rPh>
    <rPh sb="10" eb="11">
      <t>ブン</t>
    </rPh>
    <phoneticPr fontId="3"/>
  </si>
  <si>
    <t>⑮ベア等の割合（⑭÷⑬）</t>
    <rPh sb="3" eb="4">
      <t>トウ</t>
    </rPh>
    <rPh sb="5" eb="7">
      <t>ワリアイ</t>
    </rPh>
    <phoneticPr fontId="3"/>
  </si>
  <si>
    <t>⑭が⑬の2/3以上であるか</t>
    <rPh sb="7" eb="9">
      <t>イジョウ</t>
    </rPh>
    <phoneticPr fontId="3"/>
  </si>
  <si>
    <t>Ⅴ．賃金改善実施期間</t>
    <rPh sb="2" eb="4">
      <t>チンギン</t>
    </rPh>
    <rPh sb="4" eb="6">
      <t>カイゼン</t>
    </rPh>
    <rPh sb="6" eb="8">
      <t>ジッシ</t>
    </rPh>
    <rPh sb="8" eb="10">
      <t>キカン</t>
    </rPh>
    <phoneticPr fontId="3"/>
  </si>
  <si>
    <t>⑯</t>
    <phoneticPr fontId="3"/>
  </si>
  <si>
    <t>～　</t>
    <phoneticPr fontId="3"/>
  </si>
  <si>
    <t>本計画書の記載内容に虚偽が無いことを証明するとともに、記載内容を証明する資料を適切に保管</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3"/>
  </si>
  <si>
    <t>していることを誓約します。</t>
    <rPh sb="7" eb="9">
      <t>セイヤク</t>
    </rPh>
    <phoneticPr fontId="3"/>
  </si>
  <si>
    <t>日</t>
    <rPh sb="0" eb="1">
      <t>ニチ</t>
    </rPh>
    <phoneticPr fontId="3"/>
  </si>
  <si>
    <t>開設者名：</t>
    <rPh sb="0" eb="3">
      <t>カイセツシャ</t>
    </rPh>
    <rPh sb="3" eb="4">
      <t>メイ</t>
    </rPh>
    <phoneticPr fontId="3"/>
  </si>
  <si>
    <t>【記載上の注意】</t>
    <rPh sb="1" eb="3">
      <t>キサイ</t>
    </rPh>
    <rPh sb="3" eb="4">
      <t>ジョウ</t>
    </rPh>
    <rPh sb="5" eb="7">
      <t>チュウイ</t>
    </rPh>
    <phoneticPr fontId="3"/>
  </si>
  <si>
    <t>１　報告対象年度において複数の種類の点数区分を取得した場合、Ⅰの各項目には、すべての区分・点</t>
    <phoneticPr fontId="3"/>
  </si>
  <si>
    <t>数及び算定期間に係る事項を記載すること。</t>
    <phoneticPr fontId="3"/>
  </si>
  <si>
    <t>２　「④賃金改善実施期間において賃金の改善措置が実施された対象職員の賃金総額」、「⑤本評価料</t>
    <phoneticPr fontId="3"/>
  </si>
  <si>
    <t>の改善措置が実施されなかった場合の当該措置の対象職員の賃金総額」及び「⑨⑭ベア等による引</t>
    <phoneticPr fontId="3"/>
  </si>
  <si>
    <t>上げ分」は、報告対象年度の実績を記載すること。</t>
    <phoneticPr fontId="3"/>
  </si>
  <si>
    <t>３　「⑤本評価料の改善措置が実施されなかった場合の当該措置の対象職員の賃金総額」は、対象職員</t>
    <phoneticPr fontId="3"/>
  </si>
  <si>
    <t>に対する定期昇給による賃金上昇分も反映した額を記載すること。</t>
    <phoneticPr fontId="3"/>
  </si>
  <si>
    <t>４ 「⑦看護職員等（保健師、助産師、看護師及び准看護師）の常勤換算数」及び「⑫賃金改善の対象</t>
    <phoneticPr fontId="3"/>
  </si>
  <si>
    <t>に加える看護職員等（保健師、助産師、看護師及び准看護師）以外の職員の常勤換算数」は、報告</t>
    <phoneticPr fontId="3"/>
  </si>
  <si>
    <t>対象年度の各月１日の対象となる職員の平均人数を記載すること。また、小数点第二位を四捨五入</t>
    <phoneticPr fontId="3"/>
  </si>
  <si>
    <t>した数を記入すること。</t>
    <phoneticPr fontId="3"/>
  </si>
  <si>
    <t>５　「⑪看護職員等に加え、賃金の改善措置の対象に加える職種」は、本点数による収入により処遇改</t>
    <phoneticPr fontId="3"/>
  </si>
  <si>
    <t>善を行った職種であって、保健師、助産師、看護師及び准看護師以外の職種をすべて記載すること。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</si>
</sst>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
  </numFmts>
  <fonts count="5" x14ac:knownFonts="1">
    <font>
      <sz val="11"/>
      <color theme="1"/>
      <name val="游ゴシック"/>
      <family val="2"/>
      <charset val="128"/>
      <scheme val="minor"/>
    </font>
    <font>
      <sz val="11"/>
      <color theme="1"/>
      <name val="游ゴシック"/>
      <family val="2"/>
      <charset val="128"/>
      <scheme val="minor"/>
    </font>
    <font>
      <sz val="11"/>
      <name val="ＭＳ ゴシック"/>
      <family val="3"/>
      <charset val="128"/>
    </font>
    <font>
      <sz val="6"/>
      <name val="游ゴシック"/>
      <family val="2"/>
      <charset val="128"/>
      <scheme val="minor"/>
    </font>
    <font>
      <b/>
      <sz val="1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59999389629810485"/>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4">
    <xf numFmtId="0" fontId="0" fillId="0" borderId="0" xfId="0">
      <alignment vertical="center"/>
    </xf>
    <xf numFmtId="0" fontId="2" fillId="0" borderId="0" xfId="0" applyFont="1">
      <alignment vertical="center"/>
    </xf>
    <xf numFmtId="0" fontId="2" fillId="2" borderId="0" xfId="0" applyFont="1" applyFill="1">
      <alignment vertical="center"/>
    </xf>
    <xf numFmtId="0" fontId="4" fillId="2" borderId="0" xfId="0" applyFont="1" applyFill="1">
      <alignment vertical="center"/>
    </xf>
    <xf numFmtId="0" fontId="2" fillId="2" borderId="4" xfId="0" applyFont="1" applyFill="1" applyBorder="1">
      <alignment vertical="center"/>
    </xf>
    <xf numFmtId="0" fontId="2" fillId="2" borderId="5" xfId="0" applyFont="1" applyFill="1" applyBorder="1">
      <alignment vertical="center"/>
    </xf>
    <xf numFmtId="0" fontId="2" fillId="0" borderId="5" xfId="0" applyFont="1" applyBorder="1">
      <alignment vertical="center"/>
    </xf>
    <xf numFmtId="0" fontId="2" fillId="2" borderId="6" xfId="0" applyFont="1" applyFill="1" applyBorder="1">
      <alignment vertical="center"/>
    </xf>
    <xf numFmtId="0" fontId="2" fillId="2" borderId="7" xfId="0" applyFont="1" applyFill="1" applyBorder="1">
      <alignment vertical="center"/>
    </xf>
    <xf numFmtId="0" fontId="2" fillId="2" borderId="8" xfId="0" applyFont="1" applyFill="1" applyBorder="1">
      <alignment vertical="center"/>
    </xf>
    <xf numFmtId="0" fontId="2" fillId="2" borderId="11" xfId="0" applyFont="1" applyFill="1" applyBorder="1" applyAlignment="1">
      <alignment horizontal="center" vertical="center"/>
    </xf>
    <xf numFmtId="0" fontId="2" fillId="2" borderId="12" xfId="0" applyFont="1" applyFill="1" applyBorder="1">
      <alignment vertical="center"/>
    </xf>
    <xf numFmtId="0" fontId="2" fillId="2" borderId="13" xfId="0" applyFont="1" applyFill="1" applyBorder="1">
      <alignmen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lignment vertical="center"/>
    </xf>
    <xf numFmtId="0" fontId="2" fillId="2" borderId="10" xfId="0" applyFont="1" applyFill="1" applyBorder="1">
      <alignment vertical="center"/>
    </xf>
    <xf numFmtId="0" fontId="2" fillId="2" borderId="9" xfId="0" applyFont="1" applyFill="1" applyBorder="1" applyAlignment="1">
      <alignment horizontal="center" vertical="center"/>
    </xf>
    <xf numFmtId="0" fontId="2" fillId="2" borderId="15" xfId="0" applyFont="1" applyFill="1" applyBorder="1">
      <alignment vertical="center"/>
    </xf>
    <xf numFmtId="0" fontId="2" fillId="2" borderId="2" xfId="0" applyFont="1" applyFill="1" applyBorder="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6" xfId="0" applyFont="1" applyFill="1" applyBorder="1">
      <alignment vertical="center"/>
    </xf>
    <xf numFmtId="0" fontId="2" fillId="2" borderId="9" xfId="0" applyFont="1" applyFill="1" applyBorder="1">
      <alignment vertical="center"/>
    </xf>
    <xf numFmtId="0" fontId="2" fillId="2" borderId="17" xfId="0" applyFont="1" applyFill="1" applyBorder="1">
      <alignment vertical="center"/>
    </xf>
    <xf numFmtId="0" fontId="2" fillId="2" borderId="18" xfId="0" applyFont="1" applyFill="1" applyBorder="1" applyAlignment="1">
      <alignment horizontal="center" vertical="center"/>
    </xf>
    <xf numFmtId="0" fontId="2" fillId="2" borderId="19" xfId="0" applyFont="1" applyFill="1" applyBorder="1">
      <alignment vertical="center"/>
    </xf>
    <xf numFmtId="0" fontId="2" fillId="2" borderId="20" xfId="0" applyFont="1" applyFill="1" applyBorder="1" applyAlignment="1">
      <alignment horizontal="center" vertical="center"/>
    </xf>
    <xf numFmtId="0" fontId="2" fillId="2" borderId="21" xfId="0" applyFont="1" applyFill="1" applyBorder="1">
      <alignment vertical="center"/>
    </xf>
    <xf numFmtId="0" fontId="2" fillId="2" borderId="21" xfId="0" applyFont="1" applyFill="1" applyBorder="1" applyAlignment="1">
      <alignment horizontal="center" vertical="center"/>
    </xf>
    <xf numFmtId="0" fontId="2" fillId="2" borderId="22" xfId="0" applyFont="1" applyFill="1" applyBorder="1">
      <alignment vertical="center"/>
    </xf>
    <xf numFmtId="0" fontId="2" fillId="2" borderId="2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3" xfId="0" applyFont="1" applyFill="1" applyBorder="1">
      <alignment vertical="center"/>
    </xf>
    <xf numFmtId="0" fontId="2" fillId="2" borderId="28" xfId="0" applyFont="1" applyFill="1" applyBorder="1">
      <alignment vertical="center"/>
    </xf>
    <xf numFmtId="0" fontId="2" fillId="2" borderId="29" xfId="0" applyFont="1" applyFill="1" applyBorder="1">
      <alignment vertical="center"/>
    </xf>
    <xf numFmtId="0" fontId="2" fillId="2" borderId="30" xfId="0" applyFont="1" applyFill="1" applyBorder="1">
      <alignment vertical="center"/>
    </xf>
    <xf numFmtId="0" fontId="2" fillId="0" borderId="30" xfId="0" applyFont="1" applyBorder="1">
      <alignment vertical="center"/>
    </xf>
    <xf numFmtId="0" fontId="2" fillId="2" borderId="0" xfId="0" applyFont="1" applyFill="1" applyAlignment="1">
      <alignment horizontal="center" vertical="center"/>
    </xf>
    <xf numFmtId="0" fontId="2" fillId="2" borderId="6" xfId="0" applyFont="1" applyFill="1" applyBorder="1" applyAlignment="1">
      <alignment horizontal="right" vertical="center"/>
    </xf>
    <xf numFmtId="0" fontId="2" fillId="2" borderId="31" xfId="0" applyFont="1" applyFill="1" applyBorder="1">
      <alignment vertical="center"/>
    </xf>
    <xf numFmtId="0" fontId="2" fillId="0" borderId="8" xfId="0" applyFont="1" applyBorder="1">
      <alignment vertical="center"/>
    </xf>
    <xf numFmtId="0" fontId="2" fillId="2" borderId="32" xfId="0" applyFont="1" applyFill="1" applyBorder="1">
      <alignment vertical="center"/>
    </xf>
    <xf numFmtId="0" fontId="2" fillId="0" borderId="19" xfId="0" applyFont="1" applyBorder="1">
      <alignment vertical="center"/>
    </xf>
    <xf numFmtId="0" fontId="2" fillId="2" borderId="33" xfId="0" applyFont="1" applyFill="1" applyBorder="1">
      <alignment vertical="center"/>
    </xf>
    <xf numFmtId="0" fontId="2" fillId="2" borderId="34" xfId="0" applyFont="1" applyFill="1" applyBorder="1">
      <alignment vertical="center"/>
    </xf>
    <xf numFmtId="0" fontId="2" fillId="2" borderId="36" xfId="0" applyFont="1" applyFill="1" applyBorder="1">
      <alignment vertical="center"/>
    </xf>
    <xf numFmtId="0" fontId="2" fillId="0" borderId="36" xfId="0" applyFont="1" applyBorder="1">
      <alignment vertical="center"/>
    </xf>
    <xf numFmtId="0" fontId="2" fillId="0" borderId="37" xfId="0" applyFont="1" applyBorder="1">
      <alignment vertical="center"/>
    </xf>
    <xf numFmtId="0" fontId="2" fillId="2" borderId="35" xfId="0" applyFont="1" applyFill="1" applyBorder="1">
      <alignment vertical="center"/>
    </xf>
    <xf numFmtId="0" fontId="2" fillId="0" borderId="17" xfId="0" applyFont="1" applyBorder="1">
      <alignment vertical="center"/>
    </xf>
    <xf numFmtId="0" fontId="2" fillId="0" borderId="26" xfId="0" applyFont="1" applyBorder="1">
      <alignment vertical="center"/>
    </xf>
    <xf numFmtId="0" fontId="2" fillId="2" borderId="38" xfId="0" applyFont="1" applyFill="1" applyBorder="1">
      <alignment vertical="center"/>
    </xf>
    <xf numFmtId="0" fontId="2" fillId="2" borderId="37" xfId="0" applyFont="1" applyFill="1" applyBorder="1">
      <alignment vertical="center"/>
    </xf>
    <xf numFmtId="0" fontId="2" fillId="2" borderId="39" xfId="0" applyFont="1" applyFill="1" applyBorder="1">
      <alignment vertical="center"/>
    </xf>
    <xf numFmtId="0" fontId="4" fillId="2" borderId="0" xfId="0" applyFont="1" applyFill="1" applyAlignment="1">
      <alignment horizontal="center" vertical="center"/>
    </xf>
    <xf numFmtId="0" fontId="2" fillId="2" borderId="0" xfId="0" applyFont="1" applyFill="1" applyAlignment="1">
      <alignment horizontal="center" vertical="center" shrinkToFit="1"/>
    </xf>
    <xf numFmtId="49" fontId="2" fillId="3" borderId="1" xfId="0" applyNumberFormat="1" applyFont="1" applyFill="1" applyBorder="1" applyAlignment="1">
      <alignment horizontal="center" vertical="center"/>
    </xf>
    <xf numFmtId="49" fontId="2" fillId="3" borderId="2"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6" xfId="0" applyFont="1" applyFill="1" applyBorder="1">
      <alignment vertical="center"/>
    </xf>
    <xf numFmtId="0" fontId="2" fillId="2" borderId="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0"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2" xfId="0" applyFont="1" applyFill="1" applyBorder="1" applyAlignment="1">
      <alignment horizontal="center" vertical="center" shrinkToFit="1"/>
    </xf>
    <xf numFmtId="0" fontId="2" fillId="2" borderId="2" xfId="0" applyFont="1" applyFill="1" applyBorder="1">
      <alignment vertical="center"/>
    </xf>
    <xf numFmtId="38" fontId="2" fillId="4" borderId="2" xfId="1" applyFont="1" applyFill="1" applyBorder="1" applyAlignment="1">
      <alignment horizontal="center" vertical="center" shrinkToFit="1"/>
    </xf>
    <xf numFmtId="0" fontId="2" fillId="2" borderId="13" xfId="0" applyFont="1" applyFill="1" applyBorder="1">
      <alignment vertical="center"/>
    </xf>
    <xf numFmtId="38" fontId="2" fillId="3" borderId="2" xfId="1" applyFont="1" applyFill="1" applyBorder="1" applyAlignment="1">
      <alignment horizontal="center" vertical="center" shrinkToFit="1"/>
    </xf>
    <xf numFmtId="38" fontId="2" fillId="4" borderId="6" xfId="1" applyFont="1" applyFill="1" applyBorder="1" applyAlignment="1">
      <alignment horizontal="right" vertical="center" shrinkToFit="1"/>
    </xf>
    <xf numFmtId="38" fontId="2" fillId="4" borderId="0" xfId="1" applyFont="1" applyFill="1" applyBorder="1" applyAlignment="1">
      <alignment horizontal="right" vertical="center" shrinkToFit="1"/>
    </xf>
    <xf numFmtId="38" fontId="2" fillId="3" borderId="23" xfId="1" applyFont="1" applyFill="1" applyBorder="1" applyAlignment="1">
      <alignment horizontal="right" vertical="center" shrinkToFit="1"/>
    </xf>
    <xf numFmtId="0" fontId="2" fillId="5" borderId="21" xfId="0" applyFont="1" applyFill="1" applyBorder="1" applyAlignment="1">
      <alignment horizontal="center" vertical="center"/>
    </xf>
    <xf numFmtId="176" fontId="2" fillId="4" borderId="6" xfId="1" applyNumberFormat="1" applyFont="1" applyFill="1" applyBorder="1" applyAlignment="1">
      <alignment horizontal="center" vertical="center"/>
    </xf>
    <xf numFmtId="38" fontId="2" fillId="4" borderId="2" xfId="1" applyFont="1" applyFill="1" applyBorder="1" applyAlignment="1">
      <alignment horizontal="center" vertical="center"/>
    </xf>
    <xf numFmtId="38" fontId="2" fillId="3" borderId="23" xfId="1" applyFont="1" applyFill="1" applyBorder="1" applyAlignment="1">
      <alignment horizontal="center" vertical="center" shrinkToFit="1"/>
    </xf>
    <xf numFmtId="38" fontId="2" fillId="3" borderId="0" xfId="1" applyFont="1" applyFill="1" applyBorder="1" applyAlignment="1">
      <alignment horizontal="right" vertical="center"/>
    </xf>
    <xf numFmtId="38" fontId="2" fillId="4" borderId="36" xfId="1" applyFont="1" applyFill="1" applyBorder="1" applyAlignment="1">
      <alignment horizontal="right" vertical="center"/>
    </xf>
    <xf numFmtId="177" fontId="2" fillId="3" borderId="23" xfId="0" applyNumberFormat="1" applyFont="1" applyFill="1" applyBorder="1" applyAlignment="1">
      <alignment horizontal="right" vertical="center"/>
    </xf>
    <xf numFmtId="0" fontId="2" fillId="4" borderId="30" xfId="0" applyFont="1" applyFill="1" applyBorder="1" applyAlignment="1">
      <alignment horizontal="center" vertical="center"/>
    </xf>
    <xf numFmtId="38" fontId="2" fillId="4" borderId="0" xfId="1" applyFont="1" applyFill="1" applyBorder="1" applyAlignment="1">
      <alignment horizontal="center" vertical="center"/>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0" xfId="0" applyFont="1" applyFill="1" applyAlignment="1">
      <alignment horizontal="left" vertical="top" wrapText="1"/>
    </xf>
    <xf numFmtId="0" fontId="2" fillId="2" borderId="35"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4" borderId="5" xfId="0" applyFont="1" applyFill="1" applyBorder="1" applyAlignment="1">
      <alignment horizontal="left" vertical="top"/>
    </xf>
    <xf numFmtId="0" fontId="2" fillId="4" borderId="0" xfId="0" applyFont="1" applyFill="1" applyAlignment="1">
      <alignment horizontal="left" vertical="top"/>
    </xf>
    <xf numFmtId="0" fontId="2" fillId="4" borderId="13" xfId="0" applyFont="1" applyFill="1" applyBorder="1" applyAlignment="1">
      <alignment horizontal="left" vertical="top"/>
    </xf>
    <xf numFmtId="176" fontId="2" fillId="4" borderId="13" xfId="1" applyNumberFormat="1" applyFont="1" applyFill="1" applyBorder="1" applyAlignment="1">
      <alignment horizontal="center" vertical="center"/>
    </xf>
    <xf numFmtId="0" fontId="2" fillId="4" borderId="0" xfId="0" applyFont="1" applyFill="1" applyAlignment="1">
      <alignment horizontal="center" vertical="center"/>
    </xf>
    <xf numFmtId="0" fontId="2" fillId="4" borderId="0" xfId="0" applyFont="1" applyFill="1" applyAlignment="1">
      <alignment horizontal="left" vertical="center" shrinkToFit="1"/>
    </xf>
    <xf numFmtId="0" fontId="2"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108857</xdr:colOff>
      <xdr:row>44</xdr:row>
      <xdr:rowOff>32657</xdr:rowOff>
    </xdr:from>
    <xdr:to>
      <xdr:col>32</xdr:col>
      <xdr:colOff>119743</xdr:colOff>
      <xdr:row>46</xdr:row>
      <xdr:rowOff>152400</xdr:rowOff>
    </xdr:to>
    <xdr:sp macro="" textlink="">
      <xdr:nvSpPr>
        <xdr:cNvPr id="2" name="大かっこ 1">
          <a:extLst>
            <a:ext uri="{FF2B5EF4-FFF2-40B4-BE49-F238E27FC236}">
              <a16:creationId xmlns:a16="http://schemas.microsoft.com/office/drawing/2014/main" id="{93694C03-0740-4DB1-AF4C-3DB5D338C6BE}"/>
            </a:ext>
          </a:extLst>
        </xdr:cNvPr>
        <xdr:cNvSpPr/>
      </xdr:nvSpPr>
      <xdr:spPr>
        <a:xfrm>
          <a:off x="2105297" y="8826137"/>
          <a:ext cx="4727666" cy="5312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85725</xdr:colOff>
      <xdr:row>32</xdr:row>
      <xdr:rowOff>76200</xdr:rowOff>
    </xdr:from>
    <xdr:to>
      <xdr:col>45</xdr:col>
      <xdr:colOff>282948</xdr:colOff>
      <xdr:row>38</xdr:row>
      <xdr:rowOff>28576</xdr:rowOff>
    </xdr:to>
    <xdr:sp macro="" textlink="">
      <xdr:nvSpPr>
        <xdr:cNvPr id="3" name="四角形吹き出し 2">
          <a:extLst>
            <a:ext uri="{FF2B5EF4-FFF2-40B4-BE49-F238E27FC236}">
              <a16:creationId xmlns:a16="http://schemas.microsoft.com/office/drawing/2014/main" id="{48D8A0F5-E6CE-49A9-BC65-CE96FCF43249}"/>
            </a:ext>
          </a:extLst>
        </xdr:cNvPr>
        <xdr:cNvSpPr/>
      </xdr:nvSpPr>
      <xdr:spPr>
        <a:xfrm>
          <a:off x="7004685" y="6530340"/>
          <a:ext cx="4952103" cy="1118236"/>
        </a:xfrm>
        <a:prstGeom prst="wedgeRectCallout">
          <a:avLst>
            <a:gd name="adj1" fmla="val -50183"/>
            <a:gd name="adj2" fmla="val 91071"/>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twoCellAnchor>
    <xdr:from>
      <xdr:col>33</xdr:col>
      <xdr:colOff>104775</xdr:colOff>
      <xdr:row>46</xdr:row>
      <xdr:rowOff>76200</xdr:rowOff>
    </xdr:from>
    <xdr:to>
      <xdr:col>45</xdr:col>
      <xdr:colOff>301998</xdr:colOff>
      <xdr:row>52</xdr:row>
      <xdr:rowOff>9526</xdr:rowOff>
    </xdr:to>
    <xdr:sp macro="" textlink="">
      <xdr:nvSpPr>
        <xdr:cNvPr id="4" name="四角形吹き出し 3">
          <a:extLst>
            <a:ext uri="{FF2B5EF4-FFF2-40B4-BE49-F238E27FC236}">
              <a16:creationId xmlns:a16="http://schemas.microsoft.com/office/drawing/2014/main" id="{9274176E-EFD8-47DC-B950-BA1559E08BAF}"/>
            </a:ext>
          </a:extLst>
        </xdr:cNvPr>
        <xdr:cNvSpPr/>
      </xdr:nvSpPr>
      <xdr:spPr>
        <a:xfrm>
          <a:off x="7023735" y="9281160"/>
          <a:ext cx="4952103" cy="1144906"/>
        </a:xfrm>
        <a:prstGeom prst="wedgeRectCallout">
          <a:avLst>
            <a:gd name="adj1" fmla="val -50183"/>
            <a:gd name="adj2" fmla="val 91071"/>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GAKU21.IGAKUTSUSHIN/Downloads/000987503%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_処遇改善"/>
      <sheetName val="様式２_計画書"/>
      <sheetName val="様式３_実績報告書"/>
      <sheetName val="リスト"/>
    </sheetNames>
    <sheetDataSet>
      <sheetData sheetId="0"/>
      <sheetData sheetId="1"/>
      <sheetData sheetId="2"/>
      <sheetData sheetId="3">
        <row r="2">
          <cell r="C2" t="str">
            <v>看護職員処遇改善評価料の区分</v>
          </cell>
          <cell r="D2" t="str">
            <v>点数</v>
          </cell>
        </row>
        <row r="4">
          <cell r="C4" t="str">
            <v>看護職員処遇改善評価料1</v>
          </cell>
          <cell r="D4">
            <v>1</v>
          </cell>
        </row>
        <row r="5">
          <cell r="C5" t="str">
            <v>看護職員処遇改善評価料2</v>
          </cell>
          <cell r="D5">
            <v>2</v>
          </cell>
        </row>
        <row r="6">
          <cell r="C6" t="str">
            <v>看護職員処遇改善評価料3</v>
          </cell>
          <cell r="D6">
            <v>3</v>
          </cell>
        </row>
        <row r="7">
          <cell r="C7" t="str">
            <v>看護職員処遇改善評価料4</v>
          </cell>
          <cell r="D7">
            <v>4</v>
          </cell>
        </row>
        <row r="8">
          <cell r="C8" t="str">
            <v>看護職員処遇改善評価料5</v>
          </cell>
          <cell r="D8">
            <v>5</v>
          </cell>
        </row>
        <row r="9">
          <cell r="C9" t="str">
            <v>看護職員処遇改善評価料6</v>
          </cell>
          <cell r="D9">
            <v>6</v>
          </cell>
        </row>
        <row r="10">
          <cell r="C10" t="str">
            <v>看護職員処遇改善評価料7</v>
          </cell>
          <cell r="D10">
            <v>7</v>
          </cell>
        </row>
        <row r="11">
          <cell r="C11" t="str">
            <v>看護職員処遇改善評価料8</v>
          </cell>
          <cell r="D11">
            <v>8</v>
          </cell>
        </row>
        <row r="12">
          <cell r="C12" t="str">
            <v>看護職員処遇改善評価料9</v>
          </cell>
          <cell r="D12">
            <v>9</v>
          </cell>
        </row>
        <row r="13">
          <cell r="C13" t="str">
            <v>看護職員処遇改善評価料10</v>
          </cell>
          <cell r="D13">
            <v>10</v>
          </cell>
        </row>
        <row r="14">
          <cell r="C14" t="str">
            <v>看護職員処遇改善評価料11</v>
          </cell>
          <cell r="D14">
            <v>11</v>
          </cell>
        </row>
        <row r="15">
          <cell r="C15" t="str">
            <v>看護職員処遇改善評価料12</v>
          </cell>
          <cell r="D15">
            <v>12</v>
          </cell>
        </row>
        <row r="16">
          <cell r="C16" t="str">
            <v>看護職員処遇改善評価料13</v>
          </cell>
          <cell r="D16">
            <v>13</v>
          </cell>
        </row>
        <row r="17">
          <cell r="C17" t="str">
            <v>看護職員処遇改善評価料14</v>
          </cell>
          <cell r="D17">
            <v>14</v>
          </cell>
        </row>
        <row r="18">
          <cell r="C18" t="str">
            <v>看護職員処遇改善評価料15</v>
          </cell>
          <cell r="D18">
            <v>15</v>
          </cell>
        </row>
        <row r="19">
          <cell r="C19" t="str">
            <v>看護職員処遇改善評価料16</v>
          </cell>
          <cell r="D19">
            <v>16</v>
          </cell>
        </row>
        <row r="20">
          <cell r="C20" t="str">
            <v>看護職員処遇改善評価料17</v>
          </cell>
          <cell r="D20">
            <v>17</v>
          </cell>
        </row>
        <row r="21">
          <cell r="C21" t="str">
            <v>看護職員処遇改善評価料18</v>
          </cell>
          <cell r="D21">
            <v>18</v>
          </cell>
        </row>
        <row r="22">
          <cell r="C22" t="str">
            <v>看護職員処遇改善評価料19</v>
          </cell>
          <cell r="D22">
            <v>19</v>
          </cell>
        </row>
        <row r="23">
          <cell r="C23" t="str">
            <v>看護職員処遇改善評価料20</v>
          </cell>
          <cell r="D23">
            <v>20</v>
          </cell>
        </row>
        <row r="24">
          <cell r="C24" t="str">
            <v>看護職員処遇改善評価料21</v>
          </cell>
          <cell r="D24">
            <v>21</v>
          </cell>
        </row>
        <row r="25">
          <cell r="C25" t="str">
            <v>看護職員処遇改善評価料22</v>
          </cell>
          <cell r="D25">
            <v>22</v>
          </cell>
        </row>
        <row r="26">
          <cell r="C26" t="str">
            <v>看護職員処遇改善評価料23</v>
          </cell>
          <cell r="D26">
            <v>23</v>
          </cell>
        </row>
        <row r="27">
          <cell r="C27" t="str">
            <v>看護職員処遇改善評価料24</v>
          </cell>
          <cell r="D27">
            <v>24</v>
          </cell>
        </row>
        <row r="28">
          <cell r="C28" t="str">
            <v>看護職員処遇改善評価料25</v>
          </cell>
          <cell r="D28">
            <v>25</v>
          </cell>
        </row>
        <row r="29">
          <cell r="C29" t="str">
            <v>看護職員処遇改善評価料26</v>
          </cell>
          <cell r="D29">
            <v>26</v>
          </cell>
        </row>
        <row r="30">
          <cell r="C30" t="str">
            <v>看護職員処遇改善評価料27</v>
          </cell>
          <cell r="D30">
            <v>27</v>
          </cell>
        </row>
        <row r="31">
          <cell r="C31" t="str">
            <v>看護職員処遇改善評価料28</v>
          </cell>
          <cell r="D31">
            <v>28</v>
          </cell>
        </row>
        <row r="32">
          <cell r="C32" t="str">
            <v>看護職員処遇改善評価料29</v>
          </cell>
          <cell r="D32">
            <v>29</v>
          </cell>
        </row>
        <row r="33">
          <cell r="C33" t="str">
            <v>看護職員処遇改善評価料30</v>
          </cell>
          <cell r="D33">
            <v>30</v>
          </cell>
        </row>
        <row r="34">
          <cell r="C34" t="str">
            <v>看護職員処遇改善評価料31</v>
          </cell>
          <cell r="D34">
            <v>31</v>
          </cell>
        </row>
        <row r="35">
          <cell r="C35" t="str">
            <v>看護職員処遇改善評価料32</v>
          </cell>
          <cell r="D35">
            <v>32</v>
          </cell>
        </row>
        <row r="36">
          <cell r="C36" t="str">
            <v>看護職員処遇改善評価料33</v>
          </cell>
          <cell r="D36">
            <v>33</v>
          </cell>
        </row>
        <row r="37">
          <cell r="C37" t="str">
            <v>看護職員処遇改善評価料34</v>
          </cell>
          <cell r="D37">
            <v>34</v>
          </cell>
        </row>
        <row r="38">
          <cell r="C38" t="str">
            <v>看護職員処遇改善評価料35</v>
          </cell>
          <cell r="D38">
            <v>35</v>
          </cell>
        </row>
        <row r="39">
          <cell r="C39" t="str">
            <v>看護職員処遇改善評価料36</v>
          </cell>
          <cell r="D39">
            <v>36</v>
          </cell>
        </row>
        <row r="40">
          <cell r="C40" t="str">
            <v>看護職員処遇改善評価料37</v>
          </cell>
          <cell r="D40">
            <v>37</v>
          </cell>
        </row>
        <row r="41">
          <cell r="C41" t="str">
            <v>看護職員処遇改善評価料38</v>
          </cell>
          <cell r="D41">
            <v>38</v>
          </cell>
        </row>
        <row r="42">
          <cell r="C42" t="str">
            <v>看護職員処遇改善評価料39</v>
          </cell>
          <cell r="D42">
            <v>39</v>
          </cell>
        </row>
        <row r="43">
          <cell r="C43" t="str">
            <v>看護職員処遇改善評価料40</v>
          </cell>
          <cell r="D43">
            <v>40</v>
          </cell>
        </row>
        <row r="44">
          <cell r="C44" t="str">
            <v>看護職員処遇改善評価料41</v>
          </cell>
          <cell r="D44">
            <v>41</v>
          </cell>
        </row>
        <row r="45">
          <cell r="C45" t="str">
            <v>看護職員処遇改善評価料42</v>
          </cell>
          <cell r="D45">
            <v>42</v>
          </cell>
        </row>
        <row r="46">
          <cell r="C46" t="str">
            <v>看護職員処遇改善評価料43</v>
          </cell>
          <cell r="D46">
            <v>43</v>
          </cell>
        </row>
        <row r="47">
          <cell r="C47" t="str">
            <v>看護職員処遇改善評価料44</v>
          </cell>
          <cell r="D47">
            <v>44</v>
          </cell>
        </row>
        <row r="48">
          <cell r="C48" t="str">
            <v>看護職員処遇改善評価料45</v>
          </cell>
          <cell r="D48">
            <v>45</v>
          </cell>
        </row>
        <row r="49">
          <cell r="C49" t="str">
            <v>看護職員処遇改善評価料46</v>
          </cell>
          <cell r="D49">
            <v>46</v>
          </cell>
        </row>
        <row r="50">
          <cell r="C50" t="str">
            <v>看護職員処遇改善評価料47</v>
          </cell>
          <cell r="D50">
            <v>47</v>
          </cell>
        </row>
        <row r="51">
          <cell r="C51" t="str">
            <v>看護職員処遇改善評価料48</v>
          </cell>
          <cell r="D51">
            <v>48</v>
          </cell>
        </row>
        <row r="52">
          <cell r="C52" t="str">
            <v>看護職員処遇改善評価料49</v>
          </cell>
          <cell r="D52">
            <v>49</v>
          </cell>
        </row>
        <row r="53">
          <cell r="C53" t="str">
            <v>看護職員処遇改善評価料50</v>
          </cell>
          <cell r="D53">
            <v>50</v>
          </cell>
        </row>
        <row r="54">
          <cell r="C54" t="str">
            <v>看護職員処遇改善評価料51</v>
          </cell>
          <cell r="D54">
            <v>51</v>
          </cell>
        </row>
        <row r="55">
          <cell r="C55" t="str">
            <v>看護職員処遇改善評価料52</v>
          </cell>
          <cell r="D55">
            <v>52</v>
          </cell>
        </row>
        <row r="56">
          <cell r="C56" t="str">
            <v>看護職員処遇改善評価料53</v>
          </cell>
          <cell r="D56">
            <v>53</v>
          </cell>
        </row>
        <row r="57">
          <cell r="C57" t="str">
            <v>看護職員処遇改善評価料54</v>
          </cell>
          <cell r="D57">
            <v>54</v>
          </cell>
        </row>
        <row r="58">
          <cell r="C58" t="str">
            <v>看護職員処遇改善評価料55</v>
          </cell>
          <cell r="D58">
            <v>55</v>
          </cell>
        </row>
        <row r="59">
          <cell r="C59" t="str">
            <v>看護職員処遇改善評価料56</v>
          </cell>
          <cell r="D59">
            <v>56</v>
          </cell>
        </row>
        <row r="60">
          <cell r="C60" t="str">
            <v>看護職員処遇改善評価料57</v>
          </cell>
          <cell r="D60">
            <v>57</v>
          </cell>
        </row>
        <row r="61">
          <cell r="C61" t="str">
            <v>看護職員処遇改善評価料58</v>
          </cell>
          <cell r="D61">
            <v>58</v>
          </cell>
        </row>
        <row r="62">
          <cell r="C62" t="str">
            <v>看護職員処遇改善評価料59</v>
          </cell>
          <cell r="D62">
            <v>59</v>
          </cell>
        </row>
        <row r="63">
          <cell r="C63" t="str">
            <v>看護職員処遇改善評価料60</v>
          </cell>
          <cell r="D63">
            <v>60</v>
          </cell>
        </row>
        <row r="64">
          <cell r="C64" t="str">
            <v>看護職員処遇改善評価料61</v>
          </cell>
          <cell r="D64">
            <v>61</v>
          </cell>
        </row>
        <row r="65">
          <cell r="C65" t="str">
            <v>看護職員処遇改善評価料62</v>
          </cell>
          <cell r="D65">
            <v>62</v>
          </cell>
        </row>
        <row r="66">
          <cell r="C66" t="str">
            <v>看護職員処遇改善評価料63</v>
          </cell>
          <cell r="D66">
            <v>63</v>
          </cell>
        </row>
        <row r="67">
          <cell r="C67" t="str">
            <v>看護職員処遇改善評価料64</v>
          </cell>
          <cell r="D67">
            <v>64</v>
          </cell>
        </row>
        <row r="68">
          <cell r="C68" t="str">
            <v>看護職員処遇改善評価料65</v>
          </cell>
          <cell r="D68">
            <v>65</v>
          </cell>
        </row>
        <row r="69">
          <cell r="C69" t="str">
            <v>看護職員処遇改善評価料66</v>
          </cell>
          <cell r="D69">
            <v>66</v>
          </cell>
        </row>
        <row r="70">
          <cell r="C70" t="str">
            <v>看護職員処遇改善評価料67</v>
          </cell>
          <cell r="D70">
            <v>67</v>
          </cell>
        </row>
        <row r="71">
          <cell r="C71" t="str">
            <v>看護職員処遇改善評価料68</v>
          </cell>
          <cell r="D71">
            <v>68</v>
          </cell>
        </row>
        <row r="72">
          <cell r="C72" t="str">
            <v>看護職員処遇改善評価料69</v>
          </cell>
          <cell r="D72">
            <v>69</v>
          </cell>
        </row>
        <row r="73">
          <cell r="C73" t="str">
            <v>看護職員処遇改善評価料70</v>
          </cell>
          <cell r="D73">
            <v>70</v>
          </cell>
        </row>
        <row r="74">
          <cell r="C74" t="str">
            <v>看護職員処遇改善評価料71</v>
          </cell>
          <cell r="D74">
            <v>71</v>
          </cell>
        </row>
        <row r="75">
          <cell r="C75" t="str">
            <v>看護職員処遇改善評価料72</v>
          </cell>
          <cell r="D75">
            <v>72</v>
          </cell>
        </row>
        <row r="76">
          <cell r="C76" t="str">
            <v>看護職員処遇改善評価料73</v>
          </cell>
          <cell r="D76">
            <v>73</v>
          </cell>
        </row>
        <row r="77">
          <cell r="C77" t="str">
            <v>看護職員処遇改善評価料74</v>
          </cell>
          <cell r="D77">
            <v>74</v>
          </cell>
        </row>
        <row r="78">
          <cell r="C78" t="str">
            <v>看護職員処遇改善評価料75</v>
          </cell>
          <cell r="D78">
            <v>75</v>
          </cell>
        </row>
        <row r="79">
          <cell r="C79" t="str">
            <v>看護職員処遇改善評価料76</v>
          </cell>
          <cell r="D79">
            <v>76</v>
          </cell>
        </row>
        <row r="80">
          <cell r="C80" t="str">
            <v>看護職員処遇改善評価料77</v>
          </cell>
          <cell r="D80">
            <v>77</v>
          </cell>
        </row>
        <row r="81">
          <cell r="C81" t="str">
            <v>看護職員処遇改善評価料78</v>
          </cell>
          <cell r="D81">
            <v>78</v>
          </cell>
        </row>
        <row r="82">
          <cell r="C82" t="str">
            <v>看護職員処遇改善評価料79</v>
          </cell>
          <cell r="D82">
            <v>79</v>
          </cell>
        </row>
        <row r="83">
          <cell r="C83" t="str">
            <v>看護職員処遇改善評価料80</v>
          </cell>
          <cell r="D83">
            <v>80</v>
          </cell>
        </row>
        <row r="84">
          <cell r="C84" t="str">
            <v>看護職員処遇改善評価料81</v>
          </cell>
          <cell r="D84">
            <v>81</v>
          </cell>
        </row>
        <row r="85">
          <cell r="C85" t="str">
            <v>看護職員処遇改善評価料82</v>
          </cell>
          <cell r="D85">
            <v>82</v>
          </cell>
        </row>
        <row r="86">
          <cell r="C86" t="str">
            <v>看護職員処遇改善評価料83</v>
          </cell>
          <cell r="D86">
            <v>83</v>
          </cell>
        </row>
        <row r="87">
          <cell r="C87" t="str">
            <v>看護職員処遇改善評価料84</v>
          </cell>
          <cell r="D87">
            <v>84</v>
          </cell>
        </row>
        <row r="88">
          <cell r="C88" t="str">
            <v>看護職員処遇改善評価料85</v>
          </cell>
          <cell r="D88">
            <v>85</v>
          </cell>
        </row>
        <row r="89">
          <cell r="C89" t="str">
            <v>看護職員処遇改善評価料86</v>
          </cell>
          <cell r="D89">
            <v>86</v>
          </cell>
        </row>
        <row r="90">
          <cell r="C90" t="str">
            <v>看護職員処遇改善評価料87</v>
          </cell>
          <cell r="D90">
            <v>87</v>
          </cell>
        </row>
        <row r="91">
          <cell r="C91" t="str">
            <v>看護職員処遇改善評価料88</v>
          </cell>
          <cell r="D91">
            <v>88</v>
          </cell>
        </row>
        <row r="92">
          <cell r="C92" t="str">
            <v>看護職員処遇改善評価料89</v>
          </cell>
          <cell r="D92">
            <v>89</v>
          </cell>
        </row>
        <row r="93">
          <cell r="C93" t="str">
            <v>看護職員処遇改善評価料90</v>
          </cell>
          <cell r="D93">
            <v>90</v>
          </cell>
        </row>
        <row r="94">
          <cell r="C94" t="str">
            <v>看護職員処遇改善評価料91</v>
          </cell>
          <cell r="D94">
            <v>91</v>
          </cell>
        </row>
        <row r="95">
          <cell r="C95" t="str">
            <v>看護職員処遇改善評価料92</v>
          </cell>
          <cell r="D95">
            <v>92</v>
          </cell>
        </row>
        <row r="96">
          <cell r="C96" t="str">
            <v>看護職員処遇改善評価料93</v>
          </cell>
          <cell r="D96">
            <v>93</v>
          </cell>
        </row>
        <row r="97">
          <cell r="C97" t="str">
            <v>看護職員処遇改善評価料94</v>
          </cell>
          <cell r="D97">
            <v>94</v>
          </cell>
        </row>
        <row r="98">
          <cell r="C98" t="str">
            <v>看護職員処遇改善評価料95</v>
          </cell>
          <cell r="D98">
            <v>95</v>
          </cell>
        </row>
        <row r="99">
          <cell r="C99" t="str">
            <v>看護職員処遇改善評価料96</v>
          </cell>
          <cell r="D99">
            <v>96</v>
          </cell>
        </row>
        <row r="100">
          <cell r="C100" t="str">
            <v>看護職員処遇改善評価料97</v>
          </cell>
          <cell r="D100">
            <v>97</v>
          </cell>
        </row>
        <row r="101">
          <cell r="C101" t="str">
            <v>看護職員処遇改善評価料98</v>
          </cell>
          <cell r="D101">
            <v>98</v>
          </cell>
        </row>
        <row r="102">
          <cell r="C102" t="str">
            <v>看護職員処遇改善評価料99</v>
          </cell>
          <cell r="D102">
            <v>99</v>
          </cell>
        </row>
        <row r="103">
          <cell r="C103" t="str">
            <v>看護職員処遇改善評価料100</v>
          </cell>
          <cell r="D103">
            <v>100</v>
          </cell>
        </row>
        <row r="104">
          <cell r="C104" t="str">
            <v>看護職員処遇改善評価料101</v>
          </cell>
          <cell r="D104">
            <v>101</v>
          </cell>
        </row>
        <row r="105">
          <cell r="C105" t="str">
            <v>看護職員処遇改善評価料102</v>
          </cell>
          <cell r="D105">
            <v>102</v>
          </cell>
        </row>
        <row r="106">
          <cell r="C106" t="str">
            <v>看護職員処遇改善評価料103</v>
          </cell>
          <cell r="D106">
            <v>103</v>
          </cell>
        </row>
        <row r="107">
          <cell r="C107" t="str">
            <v>看護職員処遇改善評価料104</v>
          </cell>
          <cell r="D107">
            <v>104</v>
          </cell>
        </row>
        <row r="108">
          <cell r="C108" t="str">
            <v>看護職員処遇改善評価料105</v>
          </cell>
          <cell r="D108">
            <v>105</v>
          </cell>
        </row>
        <row r="109">
          <cell r="C109" t="str">
            <v>看護職員処遇改善評価料106</v>
          </cell>
          <cell r="D109">
            <v>106</v>
          </cell>
        </row>
        <row r="110">
          <cell r="C110" t="str">
            <v>看護職員処遇改善評価料107</v>
          </cell>
          <cell r="D110">
            <v>107</v>
          </cell>
        </row>
        <row r="111">
          <cell r="C111" t="str">
            <v>看護職員処遇改善評価料108</v>
          </cell>
          <cell r="D111">
            <v>108</v>
          </cell>
        </row>
        <row r="112">
          <cell r="C112" t="str">
            <v>看護職員処遇改善評価料109</v>
          </cell>
          <cell r="D112">
            <v>109</v>
          </cell>
        </row>
        <row r="113">
          <cell r="C113" t="str">
            <v>看護職員処遇改善評価料110</v>
          </cell>
          <cell r="D113">
            <v>110</v>
          </cell>
        </row>
        <row r="114">
          <cell r="C114" t="str">
            <v>看護職員処遇改善評価料111</v>
          </cell>
          <cell r="D114">
            <v>111</v>
          </cell>
        </row>
        <row r="115">
          <cell r="C115" t="str">
            <v>看護職員処遇改善評価料112</v>
          </cell>
          <cell r="D115">
            <v>112</v>
          </cell>
        </row>
        <row r="116">
          <cell r="C116" t="str">
            <v>看護職員処遇改善評価料113</v>
          </cell>
          <cell r="D116">
            <v>113</v>
          </cell>
        </row>
        <row r="117">
          <cell r="C117" t="str">
            <v>看護職員処遇改善評価料114</v>
          </cell>
          <cell r="D117">
            <v>114</v>
          </cell>
        </row>
        <row r="118">
          <cell r="C118" t="str">
            <v>看護職員処遇改善評価料115</v>
          </cell>
          <cell r="D118">
            <v>115</v>
          </cell>
        </row>
        <row r="119">
          <cell r="C119" t="str">
            <v>看護職員処遇改善評価料116</v>
          </cell>
          <cell r="D119">
            <v>116</v>
          </cell>
        </row>
        <row r="120">
          <cell r="C120" t="str">
            <v>看護職員処遇改善評価料117</v>
          </cell>
          <cell r="D120">
            <v>117</v>
          </cell>
        </row>
        <row r="121">
          <cell r="C121" t="str">
            <v>看護職員処遇改善評価料118</v>
          </cell>
          <cell r="D121">
            <v>118</v>
          </cell>
        </row>
        <row r="122">
          <cell r="C122" t="str">
            <v>看護職員処遇改善評価料119</v>
          </cell>
          <cell r="D122">
            <v>119</v>
          </cell>
        </row>
        <row r="123">
          <cell r="C123" t="str">
            <v>看護職員処遇改善評価料120</v>
          </cell>
          <cell r="D123">
            <v>120</v>
          </cell>
        </row>
        <row r="124">
          <cell r="C124" t="str">
            <v>看護職員処遇改善評価料121</v>
          </cell>
          <cell r="D124">
            <v>121</v>
          </cell>
        </row>
        <row r="125">
          <cell r="C125" t="str">
            <v>看護職員処遇改善評価料122</v>
          </cell>
          <cell r="D125">
            <v>122</v>
          </cell>
        </row>
        <row r="126">
          <cell r="C126" t="str">
            <v>看護職員処遇改善評価料123</v>
          </cell>
          <cell r="D126">
            <v>123</v>
          </cell>
        </row>
        <row r="127">
          <cell r="C127" t="str">
            <v>看護職員処遇改善評価料124</v>
          </cell>
          <cell r="D127">
            <v>124</v>
          </cell>
        </row>
        <row r="128">
          <cell r="C128" t="str">
            <v>看護職員処遇改善評価料125</v>
          </cell>
          <cell r="D128">
            <v>125</v>
          </cell>
        </row>
        <row r="129">
          <cell r="C129" t="str">
            <v>看護職員処遇改善評価料126</v>
          </cell>
          <cell r="D129">
            <v>126</v>
          </cell>
        </row>
        <row r="130">
          <cell r="C130" t="str">
            <v>看護職員処遇改善評価料127</v>
          </cell>
          <cell r="D130">
            <v>127</v>
          </cell>
        </row>
        <row r="131">
          <cell r="C131" t="str">
            <v>看護職員処遇改善評価料128</v>
          </cell>
          <cell r="D131">
            <v>128</v>
          </cell>
        </row>
        <row r="132">
          <cell r="C132" t="str">
            <v>看護職員処遇改善評価料129</v>
          </cell>
          <cell r="D132">
            <v>129</v>
          </cell>
        </row>
        <row r="133">
          <cell r="C133" t="str">
            <v>看護職員処遇改善評価料130</v>
          </cell>
          <cell r="D133">
            <v>130</v>
          </cell>
        </row>
        <row r="134">
          <cell r="C134" t="str">
            <v>看護職員処遇改善評価料131</v>
          </cell>
          <cell r="D134">
            <v>131</v>
          </cell>
        </row>
        <row r="135">
          <cell r="C135" t="str">
            <v>看護職員処遇改善評価料132</v>
          </cell>
          <cell r="D135">
            <v>132</v>
          </cell>
        </row>
        <row r="136">
          <cell r="C136" t="str">
            <v>看護職員処遇改善評価料133</v>
          </cell>
          <cell r="D136">
            <v>133</v>
          </cell>
        </row>
        <row r="137">
          <cell r="C137" t="str">
            <v>看護職員処遇改善評価料134</v>
          </cell>
          <cell r="D137">
            <v>134</v>
          </cell>
        </row>
        <row r="138">
          <cell r="C138" t="str">
            <v>看護職員処遇改善評価料135</v>
          </cell>
          <cell r="D138">
            <v>135</v>
          </cell>
        </row>
        <row r="139">
          <cell r="C139" t="str">
            <v>看護職員処遇改善評価料136</v>
          </cell>
          <cell r="D139">
            <v>136</v>
          </cell>
        </row>
        <row r="140">
          <cell r="C140" t="str">
            <v>看護職員処遇改善評価料137</v>
          </cell>
          <cell r="D140">
            <v>137</v>
          </cell>
        </row>
        <row r="141">
          <cell r="C141" t="str">
            <v>看護職員処遇改善評価料138</v>
          </cell>
          <cell r="D141">
            <v>138</v>
          </cell>
        </row>
        <row r="142">
          <cell r="C142" t="str">
            <v>看護職員処遇改善評価料139</v>
          </cell>
          <cell r="D142">
            <v>139</v>
          </cell>
        </row>
        <row r="143">
          <cell r="C143" t="str">
            <v>看護職員処遇改善評価料140</v>
          </cell>
          <cell r="D143">
            <v>140</v>
          </cell>
        </row>
        <row r="144">
          <cell r="C144" t="str">
            <v>看護職員処遇改善評価料141</v>
          </cell>
          <cell r="D144">
            <v>141</v>
          </cell>
        </row>
        <row r="145">
          <cell r="C145" t="str">
            <v>看護職員処遇改善評価料142</v>
          </cell>
          <cell r="D145">
            <v>142</v>
          </cell>
        </row>
        <row r="146">
          <cell r="C146" t="str">
            <v>看護職員処遇改善評価料143</v>
          </cell>
          <cell r="D146">
            <v>143</v>
          </cell>
        </row>
        <row r="147">
          <cell r="C147" t="str">
            <v>看護職員処遇改善評価料144</v>
          </cell>
          <cell r="D147">
            <v>144</v>
          </cell>
        </row>
        <row r="148">
          <cell r="C148" t="str">
            <v>看護職員処遇改善評価料145</v>
          </cell>
          <cell r="D148">
            <v>145</v>
          </cell>
        </row>
        <row r="149">
          <cell r="C149" t="str">
            <v>看護職員処遇改善評価料146</v>
          </cell>
          <cell r="D149">
            <v>150</v>
          </cell>
        </row>
        <row r="150">
          <cell r="C150" t="str">
            <v>看護職員処遇改善評価料147</v>
          </cell>
          <cell r="D150">
            <v>160</v>
          </cell>
        </row>
        <row r="151">
          <cell r="C151" t="str">
            <v>看護職員処遇改善評価料148</v>
          </cell>
          <cell r="D151">
            <v>170</v>
          </cell>
        </row>
        <row r="152">
          <cell r="C152" t="str">
            <v>看護職員処遇改善評価料149</v>
          </cell>
          <cell r="D152">
            <v>180</v>
          </cell>
        </row>
        <row r="153">
          <cell r="C153" t="str">
            <v>看護職員処遇改善評価料150</v>
          </cell>
          <cell r="D153">
            <v>190</v>
          </cell>
        </row>
        <row r="154">
          <cell r="C154" t="str">
            <v>看護職員処遇改善評価料151</v>
          </cell>
          <cell r="D154">
            <v>200</v>
          </cell>
        </row>
        <row r="155">
          <cell r="C155" t="str">
            <v>看護職員処遇改善評価料152</v>
          </cell>
          <cell r="D155">
            <v>210</v>
          </cell>
        </row>
        <row r="156">
          <cell r="C156" t="str">
            <v>看護職員処遇改善評価料153</v>
          </cell>
          <cell r="D156">
            <v>220</v>
          </cell>
        </row>
        <row r="157">
          <cell r="C157" t="str">
            <v>看護職員処遇改善評価料154</v>
          </cell>
          <cell r="D157">
            <v>230</v>
          </cell>
        </row>
        <row r="158">
          <cell r="C158" t="str">
            <v>看護職員処遇改善評価料155</v>
          </cell>
          <cell r="D158">
            <v>240</v>
          </cell>
        </row>
        <row r="159">
          <cell r="C159" t="str">
            <v>看護職員処遇改善評価料156</v>
          </cell>
          <cell r="D159">
            <v>250</v>
          </cell>
        </row>
        <row r="160">
          <cell r="C160" t="str">
            <v>看護職員処遇改善評価料157</v>
          </cell>
          <cell r="D160">
            <v>260</v>
          </cell>
        </row>
        <row r="161">
          <cell r="C161" t="str">
            <v>看護職員処遇改善評価料158</v>
          </cell>
          <cell r="D161">
            <v>270</v>
          </cell>
        </row>
        <row r="162">
          <cell r="C162" t="str">
            <v>看護職員処遇改善評価料159</v>
          </cell>
          <cell r="D162">
            <v>280</v>
          </cell>
        </row>
        <row r="163">
          <cell r="C163" t="str">
            <v>看護職員処遇改善評価料160</v>
          </cell>
          <cell r="D163">
            <v>290</v>
          </cell>
        </row>
        <row r="164">
          <cell r="C164" t="str">
            <v>看護職員処遇改善評価料161</v>
          </cell>
          <cell r="D164">
            <v>300</v>
          </cell>
        </row>
        <row r="165">
          <cell r="C165" t="str">
            <v>看護職員処遇改善評価料162</v>
          </cell>
          <cell r="D165">
            <v>310</v>
          </cell>
        </row>
        <row r="166">
          <cell r="C166" t="str">
            <v>看護職員処遇改善評価料163</v>
          </cell>
          <cell r="D166">
            <v>320</v>
          </cell>
        </row>
        <row r="167">
          <cell r="C167" t="str">
            <v>看護職員処遇改善評価料164</v>
          </cell>
          <cell r="D167">
            <v>330</v>
          </cell>
        </row>
        <row r="168">
          <cell r="C168" t="str">
            <v>看護職員処遇改善評価料165</v>
          </cell>
          <cell r="D168">
            <v>340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49983-5E1E-41CE-8596-831147BE823C}">
  <sheetPr>
    <pageSetUpPr fitToPage="1"/>
  </sheetPr>
  <dimension ref="A1:AG98"/>
  <sheetViews>
    <sheetView tabSelected="1" workbookViewId="0">
      <selection activeCell="AM5" sqref="AM5"/>
    </sheetView>
  </sheetViews>
  <sheetFormatPr defaultColWidth="8.69921875" defaultRowHeight="13.2" x14ac:dyDescent="0.45"/>
  <cols>
    <col min="1" max="2" width="2.69921875" style="1" customWidth="1"/>
    <col min="3" max="3" width="4.59765625" style="1" customWidth="1"/>
    <col min="4" max="11" width="2.69921875" style="1" customWidth="1"/>
    <col min="12" max="12" width="1.69921875" style="1" customWidth="1"/>
    <col min="13" max="20" width="2.69921875" style="1" customWidth="1"/>
    <col min="21" max="21" width="3.5" style="1" customWidth="1"/>
    <col min="22" max="40" width="2.69921875" style="1" customWidth="1"/>
    <col min="41" max="16384" width="8.69921875" style="1"/>
  </cols>
  <sheetData>
    <row r="1" spans="1:33" ht="16.2" customHeight="1" x14ac:dyDescent="0.45">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ht="16.2" customHeight="1" x14ac:dyDescent="0.45">
      <c r="A2" s="57" t="s">
        <v>1</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row>
    <row r="3" spans="1:33" ht="7.2" customHeight="1" x14ac:dyDescent="0.4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row>
    <row r="4" spans="1:33" ht="16.350000000000001" customHeight="1" x14ac:dyDescent="0.45">
      <c r="A4" s="2"/>
      <c r="B4" s="2"/>
      <c r="C4" s="2"/>
      <c r="D4" s="2"/>
      <c r="E4" s="2"/>
      <c r="F4" s="2"/>
      <c r="G4" s="2"/>
      <c r="H4" s="2"/>
      <c r="I4" s="2"/>
      <c r="J4" s="2"/>
      <c r="K4" s="2"/>
      <c r="L4" s="2"/>
      <c r="M4" s="2"/>
      <c r="N4" s="2"/>
      <c r="O4" s="2"/>
      <c r="P4" s="2"/>
      <c r="Q4" s="2"/>
      <c r="R4" s="2"/>
      <c r="S4" s="58" t="s">
        <v>2</v>
      </c>
      <c r="T4" s="58"/>
      <c r="U4" s="58"/>
      <c r="V4" s="58"/>
      <c r="W4" s="58"/>
      <c r="X4" s="59" t="str">
        <f>IF([1]様式１_処遇改善!H5="","",[1]様式１_処遇改善!H5)</f>
        <v/>
      </c>
      <c r="Y4" s="60"/>
      <c r="Z4" s="60"/>
      <c r="AA4" s="60"/>
      <c r="AB4" s="60"/>
      <c r="AC4" s="60"/>
      <c r="AD4" s="60"/>
      <c r="AE4" s="60"/>
      <c r="AF4" s="60"/>
      <c r="AG4" s="61"/>
    </row>
    <row r="5" spans="1:33" ht="16.2" customHeight="1" x14ac:dyDescent="0.45">
      <c r="A5" s="2"/>
      <c r="B5" s="2"/>
      <c r="C5" s="2"/>
      <c r="D5" s="2"/>
      <c r="E5" s="2"/>
      <c r="F5" s="2"/>
      <c r="G5" s="2"/>
      <c r="H5" s="2"/>
      <c r="I5" s="2"/>
      <c r="J5" s="2"/>
      <c r="K5" s="2"/>
      <c r="L5" s="2"/>
      <c r="M5" s="2"/>
      <c r="N5" s="2"/>
      <c r="O5" s="2"/>
      <c r="P5" s="2"/>
      <c r="Q5" s="2"/>
      <c r="R5" s="2"/>
      <c r="S5" s="2" t="s">
        <v>3</v>
      </c>
      <c r="T5" s="2"/>
      <c r="U5" s="2"/>
      <c r="V5" s="2"/>
      <c r="W5" s="2"/>
      <c r="X5" s="62" t="str">
        <f>IF([1]様式１_処遇改善!H6="","",[1]様式１_処遇改善!H6)</f>
        <v/>
      </c>
      <c r="Y5" s="63"/>
      <c r="Z5" s="63"/>
      <c r="AA5" s="63"/>
      <c r="AB5" s="63"/>
      <c r="AC5" s="63"/>
      <c r="AD5" s="63"/>
      <c r="AE5" s="63"/>
      <c r="AF5" s="63"/>
      <c r="AG5" s="64"/>
    </row>
    <row r="6" spans="1:33" ht="15.6" customHeight="1" x14ac:dyDescent="0.4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16.2" customHeight="1" thickBot="1" x14ac:dyDescent="0.5">
      <c r="A7" s="3" t="s">
        <v>4</v>
      </c>
      <c r="B7" s="3"/>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3" ht="16.2" customHeight="1" x14ac:dyDescent="0.45">
      <c r="A8" s="4" t="s">
        <v>5</v>
      </c>
      <c r="B8" s="5"/>
      <c r="C8" s="5"/>
      <c r="D8" s="5"/>
      <c r="E8" s="5"/>
      <c r="F8" s="5"/>
      <c r="G8" s="5"/>
      <c r="H8" s="5"/>
      <c r="I8" s="5"/>
      <c r="J8" s="5"/>
      <c r="K8" s="6"/>
      <c r="L8" s="5"/>
      <c r="M8" s="5"/>
      <c r="N8" s="5"/>
      <c r="O8" s="5"/>
      <c r="P8" s="5"/>
      <c r="Q8" s="5"/>
      <c r="R8" s="65"/>
      <c r="S8" s="66"/>
      <c r="T8" s="66"/>
      <c r="U8" s="66"/>
      <c r="V8" s="66"/>
      <c r="W8" s="66"/>
      <c r="X8" s="66"/>
      <c r="Y8" s="7"/>
      <c r="Z8" s="7"/>
      <c r="AA8" s="7"/>
      <c r="AB8" s="7"/>
      <c r="AC8" s="67"/>
      <c r="AD8" s="67"/>
      <c r="AE8" s="67"/>
      <c r="AF8" s="67"/>
      <c r="AG8" s="8"/>
    </row>
    <row r="9" spans="1:33" ht="16.2" customHeight="1" x14ac:dyDescent="0.45">
      <c r="A9" s="9"/>
      <c r="B9" s="68" t="s">
        <v>6</v>
      </c>
      <c r="C9" s="68"/>
      <c r="D9" s="68"/>
      <c r="E9" s="68"/>
      <c r="F9" s="68"/>
      <c r="G9" s="68"/>
      <c r="H9" s="68"/>
      <c r="I9" s="68"/>
      <c r="J9" s="68"/>
      <c r="K9" s="68"/>
      <c r="L9" s="68"/>
      <c r="M9" s="68"/>
      <c r="N9" s="68"/>
      <c r="O9" s="68"/>
      <c r="P9" s="68"/>
      <c r="Q9" s="68"/>
      <c r="R9" s="68"/>
      <c r="S9" s="69" t="s">
        <v>7</v>
      </c>
      <c r="T9" s="70"/>
      <c r="U9" s="70"/>
      <c r="V9" s="70"/>
      <c r="W9" s="70"/>
      <c r="X9" s="70"/>
      <c r="Y9" s="70"/>
      <c r="Z9" s="70"/>
      <c r="AA9" s="71"/>
      <c r="AB9" s="69" t="s">
        <v>8</v>
      </c>
      <c r="AC9" s="70"/>
      <c r="AD9" s="70"/>
      <c r="AE9" s="70"/>
      <c r="AF9" s="70"/>
      <c r="AG9" s="72"/>
    </row>
    <row r="10" spans="1:33" ht="16.2" customHeight="1" x14ac:dyDescent="0.45">
      <c r="A10" s="9"/>
      <c r="B10" s="10" t="s">
        <v>9</v>
      </c>
      <c r="C10" s="11" t="s">
        <v>10</v>
      </c>
      <c r="D10" s="73"/>
      <c r="E10" s="73"/>
      <c r="F10" s="12" t="s">
        <v>11</v>
      </c>
      <c r="G10" s="73"/>
      <c r="H10" s="73"/>
      <c r="I10" s="12" t="s">
        <v>12</v>
      </c>
      <c r="J10" s="12" t="s">
        <v>13</v>
      </c>
      <c r="K10" s="12" t="s">
        <v>14</v>
      </c>
      <c r="L10" s="12"/>
      <c r="M10" s="73"/>
      <c r="N10" s="73"/>
      <c r="O10" s="13" t="s">
        <v>11</v>
      </c>
      <c r="P10" s="73"/>
      <c r="Q10" s="73"/>
      <c r="R10" s="14" t="s">
        <v>12</v>
      </c>
      <c r="S10" s="11"/>
      <c r="T10" s="74"/>
      <c r="U10" s="74"/>
      <c r="V10" s="74"/>
      <c r="W10" s="74"/>
      <c r="X10" s="74"/>
      <c r="Y10" s="74"/>
      <c r="Z10" s="74"/>
      <c r="AA10" s="12"/>
      <c r="AB10" s="15"/>
      <c r="AC10" s="63" t="str">
        <f>IF(T10="","",VLOOKUP(T10,[1]リスト!C:D,2,FALSE))</f>
        <v/>
      </c>
      <c r="AD10" s="63"/>
      <c r="AE10" s="63"/>
      <c r="AF10" s="63"/>
      <c r="AG10" s="16" t="s">
        <v>15</v>
      </c>
    </row>
    <row r="11" spans="1:33" ht="16.2" customHeight="1" x14ac:dyDescent="0.45">
      <c r="A11" s="9"/>
      <c r="B11" s="10" t="s">
        <v>16</v>
      </c>
      <c r="C11" s="11" t="s">
        <v>10</v>
      </c>
      <c r="D11" s="73"/>
      <c r="E11" s="73"/>
      <c r="F11" s="12" t="s">
        <v>11</v>
      </c>
      <c r="G11" s="73"/>
      <c r="H11" s="73"/>
      <c r="I11" s="12" t="s">
        <v>12</v>
      </c>
      <c r="J11" s="12" t="s">
        <v>13</v>
      </c>
      <c r="K11" s="12" t="s">
        <v>14</v>
      </c>
      <c r="L11" s="12"/>
      <c r="M11" s="73"/>
      <c r="N11" s="73"/>
      <c r="O11" s="13" t="s">
        <v>11</v>
      </c>
      <c r="P11" s="73"/>
      <c r="Q11" s="73"/>
      <c r="R11" s="14" t="s">
        <v>12</v>
      </c>
      <c r="S11" s="11"/>
      <c r="T11" s="74"/>
      <c r="U11" s="74"/>
      <c r="V11" s="74"/>
      <c r="W11" s="74"/>
      <c r="X11" s="74"/>
      <c r="Y11" s="74"/>
      <c r="Z11" s="74"/>
      <c r="AA11" s="12"/>
      <c r="AB11" s="15"/>
      <c r="AC11" s="63" t="str">
        <f>IF(T11="","",VLOOKUP(T11,[1]リスト!C:D,2,FALSE))</f>
        <v/>
      </c>
      <c r="AD11" s="63"/>
      <c r="AE11" s="63"/>
      <c r="AF11" s="63"/>
      <c r="AG11" s="16" t="s">
        <v>15</v>
      </c>
    </row>
    <row r="12" spans="1:33" ht="16.2" customHeight="1" x14ac:dyDescent="0.45">
      <c r="A12" s="9"/>
      <c r="B12" s="10" t="s">
        <v>17</v>
      </c>
      <c r="C12" s="11" t="s">
        <v>10</v>
      </c>
      <c r="D12" s="73"/>
      <c r="E12" s="73"/>
      <c r="F12" s="12" t="s">
        <v>11</v>
      </c>
      <c r="G12" s="73"/>
      <c r="H12" s="73"/>
      <c r="I12" s="12" t="s">
        <v>12</v>
      </c>
      <c r="J12" s="12" t="s">
        <v>13</v>
      </c>
      <c r="K12" s="12" t="s">
        <v>14</v>
      </c>
      <c r="L12" s="12"/>
      <c r="M12" s="73"/>
      <c r="N12" s="73"/>
      <c r="O12" s="13" t="s">
        <v>11</v>
      </c>
      <c r="P12" s="73"/>
      <c r="Q12" s="73"/>
      <c r="R12" s="14" t="s">
        <v>12</v>
      </c>
      <c r="S12" s="11"/>
      <c r="T12" s="74"/>
      <c r="U12" s="74"/>
      <c r="V12" s="74"/>
      <c r="W12" s="74"/>
      <c r="X12" s="74"/>
      <c r="Y12" s="74"/>
      <c r="Z12" s="74"/>
      <c r="AA12" s="12"/>
      <c r="AB12" s="15"/>
      <c r="AC12" s="63" t="str">
        <f>IF(T12="","",VLOOKUP(T12,[1]リスト!C:D,2,FALSE))</f>
        <v/>
      </c>
      <c r="AD12" s="63"/>
      <c r="AE12" s="63"/>
      <c r="AF12" s="63"/>
      <c r="AG12" s="16" t="s">
        <v>15</v>
      </c>
    </row>
    <row r="13" spans="1:33" ht="16.2" customHeight="1" x14ac:dyDescent="0.45">
      <c r="A13" s="9"/>
      <c r="B13" s="17" t="s">
        <v>18</v>
      </c>
      <c r="C13" s="11" t="s">
        <v>10</v>
      </c>
      <c r="D13" s="73"/>
      <c r="E13" s="73"/>
      <c r="F13" s="12" t="s">
        <v>11</v>
      </c>
      <c r="G13" s="73"/>
      <c r="H13" s="73"/>
      <c r="I13" s="12" t="s">
        <v>12</v>
      </c>
      <c r="J13" s="12" t="s">
        <v>13</v>
      </c>
      <c r="K13" s="12" t="s">
        <v>14</v>
      </c>
      <c r="L13" s="12"/>
      <c r="M13" s="73"/>
      <c r="N13" s="73"/>
      <c r="O13" s="13" t="s">
        <v>11</v>
      </c>
      <c r="P13" s="73"/>
      <c r="Q13" s="73"/>
      <c r="R13" s="14" t="s">
        <v>12</v>
      </c>
      <c r="S13" s="11"/>
      <c r="T13" s="74"/>
      <c r="U13" s="74"/>
      <c r="V13" s="74"/>
      <c r="W13" s="74"/>
      <c r="X13" s="74"/>
      <c r="Y13" s="74"/>
      <c r="Z13" s="74"/>
      <c r="AA13" s="12"/>
      <c r="AB13" s="15"/>
      <c r="AC13" s="63" t="str">
        <f>IF(T13="","",VLOOKUP(T13,[1]リスト!C:D,2,FALSE))</f>
        <v/>
      </c>
      <c r="AD13" s="63"/>
      <c r="AE13" s="63"/>
      <c r="AF13" s="63"/>
      <c r="AG13" s="16" t="s">
        <v>15</v>
      </c>
    </row>
    <row r="14" spans="1:33" ht="16.2" customHeight="1" x14ac:dyDescent="0.45">
      <c r="A14" s="18" t="s">
        <v>19</v>
      </c>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75"/>
      <c r="AD14" s="75"/>
      <c r="AE14" s="75"/>
      <c r="AF14" s="75"/>
      <c r="AG14" s="16"/>
    </row>
    <row r="15" spans="1:33" ht="16.2" customHeight="1" x14ac:dyDescent="0.45">
      <c r="A15" s="9"/>
      <c r="B15" s="68" t="s">
        <v>6</v>
      </c>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9" t="s">
        <v>20</v>
      </c>
      <c r="AC15" s="70"/>
      <c r="AD15" s="70"/>
      <c r="AE15" s="70"/>
      <c r="AF15" s="70"/>
      <c r="AG15" s="72"/>
    </row>
    <row r="16" spans="1:33" ht="16.2" customHeight="1" x14ac:dyDescent="0.45">
      <c r="A16" s="9"/>
      <c r="B16" s="10" t="s">
        <v>9</v>
      </c>
      <c r="C16" s="11" t="s">
        <v>10</v>
      </c>
      <c r="D16" s="63" t="str">
        <f>IF(D10="","",D10)</f>
        <v/>
      </c>
      <c r="E16" s="63"/>
      <c r="F16" s="12" t="s">
        <v>11</v>
      </c>
      <c r="G16" s="63" t="str">
        <f>IF(G10="","",G10)</f>
        <v/>
      </c>
      <c r="H16" s="63"/>
      <c r="I16" s="12" t="s">
        <v>12</v>
      </c>
      <c r="J16" s="12" t="s">
        <v>13</v>
      </c>
      <c r="K16" s="12" t="s">
        <v>14</v>
      </c>
      <c r="L16" s="12"/>
      <c r="M16" s="63" t="str">
        <f>IF(M10="","",M10)</f>
        <v/>
      </c>
      <c r="N16" s="63"/>
      <c r="O16" s="13" t="s">
        <v>11</v>
      </c>
      <c r="P16" s="63" t="str">
        <f>IF(P10="","",P10)</f>
        <v/>
      </c>
      <c r="Q16" s="63"/>
      <c r="R16" s="13" t="s">
        <v>12</v>
      </c>
      <c r="S16" s="20"/>
      <c r="T16" s="20"/>
      <c r="U16" s="20"/>
      <c r="V16" s="20"/>
      <c r="W16" s="20"/>
      <c r="X16" s="20"/>
      <c r="Y16" s="20"/>
      <c r="Z16" s="20"/>
      <c r="AA16" s="21"/>
      <c r="AB16" s="15"/>
      <c r="AC16" s="76"/>
      <c r="AD16" s="76"/>
      <c r="AE16" s="76"/>
      <c r="AF16" s="76"/>
      <c r="AG16" s="16" t="s">
        <v>21</v>
      </c>
    </row>
    <row r="17" spans="1:33" ht="16.2" customHeight="1" x14ac:dyDescent="0.45">
      <c r="A17" s="9"/>
      <c r="B17" s="10" t="s">
        <v>16</v>
      </c>
      <c r="C17" s="11" t="s">
        <v>10</v>
      </c>
      <c r="D17" s="63" t="str">
        <f>IF(D11="","",D11)</f>
        <v/>
      </c>
      <c r="E17" s="63"/>
      <c r="F17" s="12" t="s">
        <v>11</v>
      </c>
      <c r="G17" s="63" t="str">
        <f>IF(G11="","",G11)</f>
        <v/>
      </c>
      <c r="H17" s="63"/>
      <c r="I17" s="12" t="s">
        <v>12</v>
      </c>
      <c r="J17" s="12" t="s">
        <v>13</v>
      </c>
      <c r="K17" s="12" t="s">
        <v>14</v>
      </c>
      <c r="L17" s="12"/>
      <c r="M17" s="63" t="str">
        <f>IF(M11="","",M11)</f>
        <v/>
      </c>
      <c r="N17" s="63"/>
      <c r="O17" s="13" t="s">
        <v>11</v>
      </c>
      <c r="P17" s="63" t="str">
        <f>IF(P11="","",P11)</f>
        <v/>
      </c>
      <c r="Q17" s="63"/>
      <c r="R17" s="13" t="s">
        <v>12</v>
      </c>
      <c r="S17" s="20"/>
      <c r="T17" s="20"/>
      <c r="U17" s="20"/>
      <c r="V17" s="20"/>
      <c r="W17" s="20"/>
      <c r="X17" s="20"/>
      <c r="Y17" s="20"/>
      <c r="Z17" s="20"/>
      <c r="AA17" s="21"/>
      <c r="AB17" s="15"/>
      <c r="AC17" s="76"/>
      <c r="AD17" s="76"/>
      <c r="AE17" s="76"/>
      <c r="AF17" s="76"/>
      <c r="AG17" s="16" t="s">
        <v>21</v>
      </c>
    </row>
    <row r="18" spans="1:33" ht="16.2" customHeight="1" x14ac:dyDescent="0.45">
      <c r="A18" s="9"/>
      <c r="B18" s="10" t="s">
        <v>17</v>
      </c>
      <c r="C18" s="11" t="s">
        <v>10</v>
      </c>
      <c r="D18" s="63" t="str">
        <f>IF(D12="","",D12)</f>
        <v/>
      </c>
      <c r="E18" s="63"/>
      <c r="F18" s="12" t="s">
        <v>11</v>
      </c>
      <c r="G18" s="63" t="str">
        <f>IF(G12="","",G12)</f>
        <v/>
      </c>
      <c r="H18" s="63"/>
      <c r="I18" s="12" t="s">
        <v>12</v>
      </c>
      <c r="J18" s="12" t="s">
        <v>13</v>
      </c>
      <c r="K18" s="12" t="s">
        <v>14</v>
      </c>
      <c r="L18" s="12"/>
      <c r="M18" s="63" t="str">
        <f>IF(M12="","",M12)</f>
        <v/>
      </c>
      <c r="N18" s="63"/>
      <c r="O18" s="13" t="s">
        <v>11</v>
      </c>
      <c r="P18" s="63" t="str">
        <f>IF(P12="","",P12)</f>
        <v/>
      </c>
      <c r="Q18" s="63"/>
      <c r="R18" s="13" t="s">
        <v>12</v>
      </c>
      <c r="S18" s="20"/>
      <c r="T18" s="20"/>
      <c r="U18" s="20"/>
      <c r="V18" s="20"/>
      <c r="W18" s="20"/>
      <c r="X18" s="20"/>
      <c r="Y18" s="20"/>
      <c r="Z18" s="20"/>
      <c r="AA18" s="21"/>
      <c r="AB18" s="15"/>
      <c r="AC18" s="76"/>
      <c r="AD18" s="76"/>
      <c r="AE18" s="76"/>
      <c r="AF18" s="76"/>
      <c r="AG18" s="16" t="s">
        <v>21</v>
      </c>
    </row>
    <row r="19" spans="1:33" ht="16.2" customHeight="1" x14ac:dyDescent="0.45">
      <c r="A19" s="22"/>
      <c r="B19" s="17" t="s">
        <v>18</v>
      </c>
      <c r="C19" s="11" t="s">
        <v>10</v>
      </c>
      <c r="D19" s="63" t="str">
        <f>IF(D13="","",D13)</f>
        <v/>
      </c>
      <c r="E19" s="63"/>
      <c r="F19" s="12" t="s">
        <v>11</v>
      </c>
      <c r="G19" s="63" t="str">
        <f>IF(G13="","",G13)</f>
        <v/>
      </c>
      <c r="H19" s="63"/>
      <c r="I19" s="12" t="s">
        <v>12</v>
      </c>
      <c r="J19" s="12" t="s">
        <v>13</v>
      </c>
      <c r="K19" s="12" t="s">
        <v>14</v>
      </c>
      <c r="L19" s="12"/>
      <c r="M19" s="63" t="str">
        <f>IF(M13="","",M13)</f>
        <v/>
      </c>
      <c r="N19" s="63"/>
      <c r="O19" s="13" t="s">
        <v>11</v>
      </c>
      <c r="P19" s="63" t="str">
        <f>IF(P13="","",P13)</f>
        <v/>
      </c>
      <c r="Q19" s="63"/>
      <c r="R19" s="13" t="s">
        <v>12</v>
      </c>
      <c r="S19" s="20"/>
      <c r="T19" s="13"/>
      <c r="U19" s="13"/>
      <c r="V19" s="13"/>
      <c r="W19" s="13"/>
      <c r="X19" s="13"/>
      <c r="Y19" s="13"/>
      <c r="Z19" s="13"/>
      <c r="AA19" s="13"/>
      <c r="AB19" s="15"/>
      <c r="AC19" s="76"/>
      <c r="AD19" s="76"/>
      <c r="AE19" s="76"/>
      <c r="AF19" s="76"/>
      <c r="AG19" s="16" t="s">
        <v>21</v>
      </c>
    </row>
    <row r="20" spans="1:33" ht="16.2" customHeight="1" x14ac:dyDescent="0.45">
      <c r="A20" s="9"/>
      <c r="B20" s="17" t="s">
        <v>22</v>
      </c>
      <c r="C20" s="12"/>
      <c r="D20" s="13"/>
      <c r="E20" s="13"/>
      <c r="F20" s="12"/>
      <c r="G20" s="13"/>
      <c r="H20" s="13"/>
      <c r="I20" s="12"/>
      <c r="J20" s="12"/>
      <c r="K20" s="12"/>
      <c r="L20" s="12"/>
      <c r="M20" s="13"/>
      <c r="N20" s="13"/>
      <c r="O20" s="13"/>
      <c r="P20" s="13"/>
      <c r="Q20" s="13"/>
      <c r="R20" s="13"/>
      <c r="S20" s="13"/>
      <c r="T20" s="13"/>
      <c r="U20" s="13"/>
      <c r="V20" s="13"/>
      <c r="W20" s="13"/>
      <c r="X20" s="13"/>
      <c r="Y20" s="13"/>
      <c r="Z20" s="13"/>
      <c r="AA20" s="13"/>
      <c r="AB20" s="15"/>
      <c r="AC20" s="78" t="str">
        <f>IF(AC16="","",SUM(AC16:AF19))</f>
        <v/>
      </c>
      <c r="AD20" s="78"/>
      <c r="AE20" s="78"/>
      <c r="AF20" s="78"/>
      <c r="AG20" s="16" t="s">
        <v>21</v>
      </c>
    </row>
    <row r="21" spans="1:33" ht="16.2" customHeight="1" x14ac:dyDescent="0.45">
      <c r="A21" s="18" t="s">
        <v>23</v>
      </c>
      <c r="B21" s="23"/>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77"/>
      <c r="AD21" s="77"/>
      <c r="AE21" s="77"/>
      <c r="AF21" s="77"/>
      <c r="AG21" s="24"/>
    </row>
    <row r="22" spans="1:33" ht="16.2" customHeight="1" x14ac:dyDescent="0.45">
      <c r="A22" s="9"/>
      <c r="B22" s="68" t="s">
        <v>6</v>
      </c>
      <c r="C22" s="68"/>
      <c r="D22" s="68"/>
      <c r="E22" s="68"/>
      <c r="F22" s="68"/>
      <c r="G22" s="68"/>
      <c r="H22" s="68"/>
      <c r="I22" s="68"/>
      <c r="J22" s="68"/>
      <c r="K22" s="68"/>
      <c r="L22" s="68"/>
      <c r="M22" s="68"/>
      <c r="N22" s="68"/>
      <c r="O22" s="68"/>
      <c r="P22" s="68"/>
      <c r="Q22" s="68"/>
      <c r="R22" s="68"/>
      <c r="S22" s="68"/>
      <c r="T22" s="68"/>
      <c r="U22" s="68"/>
      <c r="V22" s="68"/>
      <c r="W22" s="68"/>
      <c r="X22" s="68"/>
      <c r="Y22" s="68"/>
      <c r="Z22" s="68"/>
      <c r="AA22" s="69"/>
      <c r="AB22" s="69" t="s">
        <v>24</v>
      </c>
      <c r="AC22" s="70"/>
      <c r="AD22" s="70"/>
      <c r="AE22" s="70"/>
      <c r="AF22" s="70"/>
      <c r="AG22" s="72"/>
    </row>
    <row r="23" spans="1:33" ht="16.2" customHeight="1" x14ac:dyDescent="0.45">
      <c r="A23" s="9"/>
      <c r="B23" s="10" t="s">
        <v>9</v>
      </c>
      <c r="C23" s="11" t="s">
        <v>10</v>
      </c>
      <c r="D23" s="63" t="str">
        <f>IF(D10="","",D10)</f>
        <v/>
      </c>
      <c r="E23" s="63"/>
      <c r="F23" s="12" t="s">
        <v>11</v>
      </c>
      <c r="G23" s="63" t="str">
        <f>IF(G10="","",G10)</f>
        <v/>
      </c>
      <c r="H23" s="63"/>
      <c r="I23" s="12" t="s">
        <v>12</v>
      </c>
      <c r="J23" s="12" t="s">
        <v>13</v>
      </c>
      <c r="K23" s="12" t="s">
        <v>14</v>
      </c>
      <c r="L23" s="12"/>
      <c r="M23" s="63" t="str">
        <f>IF(M10="","",M10)</f>
        <v/>
      </c>
      <c r="N23" s="63"/>
      <c r="O23" s="13" t="s">
        <v>11</v>
      </c>
      <c r="P23" s="63" t="str">
        <f>IF(P10="","",P10)</f>
        <v/>
      </c>
      <c r="Q23" s="63"/>
      <c r="R23" s="13" t="s">
        <v>12</v>
      </c>
      <c r="S23" s="20"/>
      <c r="T23" s="20"/>
      <c r="U23" s="20"/>
      <c r="V23" s="20"/>
      <c r="W23" s="20"/>
      <c r="X23" s="20"/>
      <c r="Y23" s="20"/>
      <c r="Z23" s="20"/>
      <c r="AA23" s="20"/>
      <c r="AB23" s="15"/>
      <c r="AC23" s="78" t="str">
        <f>IFERROR(AC10*AC16*10,"")</f>
        <v/>
      </c>
      <c r="AD23" s="78"/>
      <c r="AE23" s="78"/>
      <c r="AF23" s="78"/>
      <c r="AG23" s="16" t="s">
        <v>25</v>
      </c>
    </row>
    <row r="24" spans="1:33" ht="16.2" customHeight="1" x14ac:dyDescent="0.45">
      <c r="A24" s="9"/>
      <c r="B24" s="10" t="s">
        <v>16</v>
      </c>
      <c r="C24" s="11" t="s">
        <v>10</v>
      </c>
      <c r="D24" s="63" t="str">
        <f>IF(D11="","",D11)</f>
        <v/>
      </c>
      <c r="E24" s="63"/>
      <c r="F24" s="12" t="s">
        <v>11</v>
      </c>
      <c r="G24" s="63" t="str">
        <f>IF(G11="","",G11)</f>
        <v/>
      </c>
      <c r="H24" s="63"/>
      <c r="I24" s="12" t="s">
        <v>12</v>
      </c>
      <c r="J24" s="12" t="s">
        <v>13</v>
      </c>
      <c r="K24" s="12" t="s">
        <v>14</v>
      </c>
      <c r="L24" s="12"/>
      <c r="M24" s="63" t="str">
        <f>IF(M11="","",M11)</f>
        <v/>
      </c>
      <c r="N24" s="63"/>
      <c r="O24" s="13" t="s">
        <v>11</v>
      </c>
      <c r="P24" s="63" t="str">
        <f>IF(P11="","",P11)</f>
        <v/>
      </c>
      <c r="Q24" s="63"/>
      <c r="R24" s="13" t="s">
        <v>12</v>
      </c>
      <c r="S24" s="20"/>
      <c r="T24" s="20"/>
      <c r="U24" s="20"/>
      <c r="V24" s="20"/>
      <c r="W24" s="20"/>
      <c r="X24" s="20"/>
      <c r="Y24" s="20"/>
      <c r="Z24" s="20"/>
      <c r="AA24" s="20"/>
      <c r="AB24" s="15"/>
      <c r="AC24" s="78" t="str">
        <f>IFERROR(AC11*AC17*10,"")</f>
        <v/>
      </c>
      <c r="AD24" s="78"/>
      <c r="AE24" s="78"/>
      <c r="AF24" s="78"/>
      <c r="AG24" s="16" t="s">
        <v>25</v>
      </c>
    </row>
    <row r="25" spans="1:33" ht="16.2" customHeight="1" x14ac:dyDescent="0.45">
      <c r="A25" s="9"/>
      <c r="B25" s="10" t="s">
        <v>17</v>
      </c>
      <c r="C25" s="11" t="s">
        <v>10</v>
      </c>
      <c r="D25" s="63" t="str">
        <f>IF(D12="","",D12)</f>
        <v/>
      </c>
      <c r="E25" s="63"/>
      <c r="F25" s="12" t="s">
        <v>11</v>
      </c>
      <c r="G25" s="63" t="str">
        <f>IF(G12="","",G12)</f>
        <v/>
      </c>
      <c r="H25" s="63"/>
      <c r="I25" s="12" t="s">
        <v>12</v>
      </c>
      <c r="J25" s="12" t="s">
        <v>13</v>
      </c>
      <c r="K25" s="12" t="s">
        <v>14</v>
      </c>
      <c r="L25" s="12"/>
      <c r="M25" s="63" t="str">
        <f>IF(M12="","",M12)</f>
        <v/>
      </c>
      <c r="N25" s="63"/>
      <c r="O25" s="13" t="s">
        <v>11</v>
      </c>
      <c r="P25" s="63" t="str">
        <f>IF(P12="","",P12)</f>
        <v/>
      </c>
      <c r="Q25" s="63"/>
      <c r="R25" s="13" t="s">
        <v>12</v>
      </c>
      <c r="S25" s="20"/>
      <c r="T25" s="20"/>
      <c r="U25" s="20"/>
      <c r="V25" s="20"/>
      <c r="W25" s="20"/>
      <c r="X25" s="20"/>
      <c r="Y25" s="20"/>
      <c r="Z25" s="20"/>
      <c r="AA25" s="20"/>
      <c r="AB25" s="15"/>
      <c r="AC25" s="78" t="str">
        <f>IFERROR(AC12*AC18*10,"")</f>
        <v/>
      </c>
      <c r="AD25" s="78"/>
      <c r="AE25" s="78"/>
      <c r="AF25" s="78"/>
      <c r="AG25" s="16" t="s">
        <v>25</v>
      </c>
    </row>
    <row r="26" spans="1:33" ht="16.2" customHeight="1" x14ac:dyDescent="0.45">
      <c r="A26" s="9"/>
      <c r="B26" s="25" t="s">
        <v>18</v>
      </c>
      <c r="C26" s="15" t="s">
        <v>10</v>
      </c>
      <c r="D26" s="63" t="str">
        <f>IF(D13="","",D13)</f>
        <v/>
      </c>
      <c r="E26" s="63"/>
      <c r="F26" s="12" t="s">
        <v>11</v>
      </c>
      <c r="G26" s="63" t="str">
        <f>IF(G13="","",G13)</f>
        <v/>
      </c>
      <c r="H26" s="63"/>
      <c r="I26" s="12" t="s">
        <v>12</v>
      </c>
      <c r="J26" s="12" t="s">
        <v>13</v>
      </c>
      <c r="K26" s="12" t="s">
        <v>14</v>
      </c>
      <c r="L26" s="12"/>
      <c r="M26" s="63" t="str">
        <f>IF(M13="","",M13)</f>
        <v/>
      </c>
      <c r="N26" s="63"/>
      <c r="O26" s="13" t="s">
        <v>11</v>
      </c>
      <c r="P26" s="63" t="str">
        <f>IF(P13="","",P13)</f>
        <v/>
      </c>
      <c r="Q26" s="63"/>
      <c r="R26" s="13" t="s">
        <v>12</v>
      </c>
      <c r="S26" s="20"/>
      <c r="T26" s="13"/>
      <c r="U26" s="13"/>
      <c r="V26" s="13"/>
      <c r="W26" s="13"/>
      <c r="X26" s="13"/>
      <c r="Y26" s="13"/>
      <c r="Z26" s="13"/>
      <c r="AA26" s="13"/>
      <c r="AB26" s="15"/>
      <c r="AC26" s="78" t="str">
        <f>IFERROR(AC13*AC19*10,"")</f>
        <v/>
      </c>
      <c r="AD26" s="78"/>
      <c r="AE26" s="78"/>
      <c r="AF26" s="78"/>
      <c r="AG26" s="16" t="s">
        <v>25</v>
      </c>
    </row>
    <row r="27" spans="1:33" ht="16.2" customHeight="1" thickBot="1" x14ac:dyDescent="0.5">
      <c r="A27" s="26"/>
      <c r="B27" s="27" t="s">
        <v>22</v>
      </c>
      <c r="C27" s="28"/>
      <c r="D27" s="29"/>
      <c r="E27" s="29"/>
      <c r="F27" s="28"/>
      <c r="G27" s="29"/>
      <c r="H27" s="29"/>
      <c r="I27" s="28"/>
      <c r="J27" s="28"/>
      <c r="K27" s="28"/>
      <c r="L27" s="28"/>
      <c r="M27" s="29"/>
      <c r="N27" s="29"/>
      <c r="O27" s="29"/>
      <c r="P27" s="29"/>
      <c r="Q27" s="29"/>
      <c r="R27" s="29"/>
      <c r="S27" s="29"/>
      <c r="T27" s="29"/>
      <c r="U27" s="29"/>
      <c r="V27" s="29"/>
      <c r="W27" s="29"/>
      <c r="X27" s="29"/>
      <c r="Y27" s="29"/>
      <c r="Z27" s="29"/>
      <c r="AA27" s="29"/>
      <c r="AB27" s="30"/>
      <c r="AC27" s="85" t="str">
        <f>IF(AC23="","",SUM(AC23:AF26))</f>
        <v/>
      </c>
      <c r="AD27" s="85"/>
      <c r="AE27" s="85"/>
      <c r="AF27" s="85"/>
      <c r="AG27" s="31" t="s">
        <v>25</v>
      </c>
    </row>
    <row r="28" spans="1:33" ht="15.6" customHeight="1" x14ac:dyDescent="0.4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row>
    <row r="29" spans="1:33" ht="16.2" customHeight="1" thickBot="1" x14ac:dyDescent="0.5">
      <c r="A29" s="3" t="s">
        <v>26</v>
      </c>
      <c r="B29" s="3"/>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16.2" customHeight="1" x14ac:dyDescent="0.45">
      <c r="A30" s="32" t="s">
        <v>27</v>
      </c>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9"/>
      <c r="AD30" s="79"/>
      <c r="AE30" s="79"/>
      <c r="AF30" s="79"/>
      <c r="AG30" s="8" t="s">
        <v>25</v>
      </c>
    </row>
    <row r="31" spans="1:33" ht="16.2" customHeight="1" x14ac:dyDescent="0.45">
      <c r="A31" s="9" t="s">
        <v>28</v>
      </c>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80"/>
      <c r="AD31" s="80"/>
      <c r="AE31" s="80"/>
      <c r="AF31" s="80"/>
      <c r="AG31" s="33" t="s">
        <v>25</v>
      </c>
    </row>
    <row r="32" spans="1:33" ht="16.2" customHeight="1" thickBot="1" x14ac:dyDescent="0.5">
      <c r="A32" s="34" t="s">
        <v>29</v>
      </c>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81" t="str">
        <f>IF(AC30="","",AC30-AC31)</f>
        <v/>
      </c>
      <c r="AD32" s="81"/>
      <c r="AE32" s="81"/>
      <c r="AF32" s="81"/>
      <c r="AG32" s="36" t="s">
        <v>25</v>
      </c>
    </row>
    <row r="33" spans="1:33" ht="16.2" customHeight="1" thickBot="1" x14ac:dyDescent="0.5">
      <c r="A33" s="2"/>
      <c r="B33" s="2"/>
      <c r="C33" s="2"/>
      <c r="D33" s="2"/>
      <c r="E33" s="2"/>
      <c r="F33" s="2"/>
      <c r="G33" s="2"/>
      <c r="H33" s="2"/>
      <c r="I33" s="2"/>
      <c r="J33" s="2"/>
      <c r="K33" s="2"/>
      <c r="L33" s="2"/>
      <c r="M33" s="2"/>
      <c r="N33" s="2"/>
      <c r="O33" s="2"/>
      <c r="P33" s="2"/>
      <c r="Q33" s="2"/>
      <c r="R33" s="2"/>
      <c r="S33" s="37" t="s">
        <v>30</v>
      </c>
      <c r="T33" s="38"/>
      <c r="U33" s="39"/>
      <c r="V33" s="28"/>
      <c r="W33" s="28"/>
      <c r="X33" s="28"/>
      <c r="Y33" s="28"/>
      <c r="Z33" s="28"/>
      <c r="AA33" s="28"/>
      <c r="AB33" s="28"/>
      <c r="AC33" s="82" t="str">
        <f>IF(AC27="","",IF(AC27&gt;AC32,"問題あり","問題なし"))</f>
        <v/>
      </c>
      <c r="AD33" s="82"/>
      <c r="AE33" s="82"/>
      <c r="AF33" s="82"/>
      <c r="AG33" s="31"/>
    </row>
    <row r="34" spans="1:33" ht="15.6" customHeight="1" x14ac:dyDescent="0.4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40"/>
      <c r="AD34" s="40"/>
      <c r="AE34" s="40"/>
      <c r="AF34" s="40"/>
      <c r="AG34" s="2"/>
    </row>
    <row r="35" spans="1:33" ht="15.45" customHeight="1" thickBot="1" x14ac:dyDescent="0.5">
      <c r="A35" s="3" t="s">
        <v>31</v>
      </c>
      <c r="B35" s="2"/>
      <c r="C35" s="2"/>
      <c r="D35" s="2"/>
      <c r="E35" s="2"/>
      <c r="F35" s="2"/>
      <c r="G35" s="2"/>
      <c r="H35" s="2"/>
      <c r="I35" s="2"/>
      <c r="J35" s="2"/>
      <c r="K35" s="2"/>
      <c r="L35" s="2"/>
      <c r="M35" s="2"/>
      <c r="N35" s="2"/>
      <c r="O35" s="2"/>
      <c r="P35" s="2"/>
      <c r="Q35" s="2"/>
      <c r="R35" s="2"/>
      <c r="S35" s="2"/>
      <c r="T35" s="2"/>
      <c r="U35" s="2"/>
      <c r="V35" s="2"/>
      <c r="W35" s="2"/>
      <c r="X35" s="2"/>
      <c r="Y35" s="2"/>
      <c r="Z35" s="2"/>
      <c r="AA35" s="2"/>
      <c r="AB35" s="40"/>
      <c r="AC35" s="40"/>
      <c r="AD35" s="40"/>
      <c r="AE35" s="40"/>
      <c r="AF35" s="40"/>
      <c r="AG35" s="2"/>
    </row>
    <row r="36" spans="1:33" ht="15.45" customHeight="1" x14ac:dyDescent="0.45">
      <c r="A36" s="32" t="s">
        <v>32</v>
      </c>
      <c r="B36" s="7"/>
      <c r="C36" s="7"/>
      <c r="D36" s="7"/>
      <c r="E36" s="7"/>
      <c r="F36" s="7"/>
      <c r="G36" s="7"/>
      <c r="H36" s="7"/>
      <c r="I36" s="7"/>
      <c r="J36" s="7"/>
      <c r="K36" s="7"/>
      <c r="L36" s="7"/>
      <c r="M36" s="7"/>
      <c r="N36" s="7"/>
      <c r="O36" s="7"/>
      <c r="P36" s="7"/>
      <c r="Q36" s="7"/>
      <c r="R36" s="7"/>
      <c r="S36" s="7"/>
      <c r="T36" s="7"/>
      <c r="U36" s="7"/>
      <c r="V36" s="7"/>
      <c r="W36" s="7"/>
      <c r="X36" s="7"/>
      <c r="Y36" s="7"/>
      <c r="Z36" s="7"/>
      <c r="AA36" s="7"/>
      <c r="AB36" s="41"/>
      <c r="AC36" s="83"/>
      <c r="AD36" s="83"/>
      <c r="AE36" s="83"/>
      <c r="AF36" s="83"/>
      <c r="AG36" s="8" t="s">
        <v>33</v>
      </c>
    </row>
    <row r="37" spans="1:33" ht="15.45" customHeight="1" x14ac:dyDescent="0.45">
      <c r="A37" s="42" t="s">
        <v>34</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84"/>
      <c r="AD37" s="84"/>
      <c r="AE37" s="84"/>
      <c r="AF37" s="84"/>
      <c r="AG37" s="16" t="s">
        <v>25</v>
      </c>
    </row>
    <row r="38" spans="1:33" ht="15.45" customHeight="1" x14ac:dyDescent="0.45">
      <c r="A38" s="43"/>
      <c r="B38" s="44" t="s">
        <v>35</v>
      </c>
      <c r="C38" s="2"/>
      <c r="D38" s="2"/>
      <c r="E38" s="2"/>
      <c r="F38" s="2"/>
      <c r="G38" s="2"/>
      <c r="H38" s="2"/>
      <c r="I38" s="2"/>
      <c r="J38" s="2"/>
      <c r="K38" s="2"/>
      <c r="L38" s="2"/>
      <c r="M38" s="2"/>
      <c r="N38" s="2"/>
      <c r="O38" s="2"/>
      <c r="P38" s="2"/>
      <c r="Q38" s="2"/>
      <c r="R38" s="2"/>
      <c r="S38" s="2"/>
      <c r="T38" s="2"/>
      <c r="U38" s="2"/>
      <c r="V38" s="2"/>
      <c r="W38" s="2"/>
      <c r="X38" s="2"/>
      <c r="Y38" s="2"/>
      <c r="Z38" s="2"/>
      <c r="AA38" s="2"/>
      <c r="AB38" s="2"/>
      <c r="AC38" s="90"/>
      <c r="AD38" s="90"/>
      <c r="AE38" s="90"/>
      <c r="AF38" s="90"/>
      <c r="AG38" s="33" t="s">
        <v>25</v>
      </c>
    </row>
    <row r="39" spans="1:33" ht="15.45" customHeight="1" x14ac:dyDescent="0.45">
      <c r="A39" s="9"/>
      <c r="B39" s="11" t="s">
        <v>36</v>
      </c>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24"/>
    </row>
    <row r="40" spans="1:33" ht="15.45" customHeight="1" thickBot="1" x14ac:dyDescent="0.5">
      <c r="A40" s="45"/>
      <c r="B40" s="46" t="s">
        <v>37</v>
      </c>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88" t="str">
        <f>IF(AC38="","",AC38/AC37*100)</f>
        <v/>
      </c>
      <c r="AD40" s="88"/>
      <c r="AE40" s="88"/>
      <c r="AF40" s="88"/>
      <c r="AG40" s="36" t="s">
        <v>38</v>
      </c>
    </row>
    <row r="41" spans="1:33" ht="15.45" customHeight="1" thickBot="1" x14ac:dyDescent="0.5">
      <c r="A41" s="2"/>
      <c r="B41" s="2"/>
      <c r="C41" s="2"/>
      <c r="D41" s="2"/>
      <c r="E41" s="2"/>
      <c r="F41" s="2"/>
      <c r="G41" s="2"/>
      <c r="H41" s="2"/>
      <c r="I41" s="2"/>
      <c r="J41" s="2"/>
      <c r="K41" s="2"/>
      <c r="L41" s="2"/>
      <c r="M41" s="2"/>
      <c r="N41" s="2"/>
      <c r="O41" s="2"/>
      <c r="P41" s="2"/>
      <c r="Q41" s="2"/>
      <c r="R41" s="2"/>
      <c r="S41" s="2"/>
      <c r="T41" s="2"/>
      <c r="U41" s="37" t="s">
        <v>39</v>
      </c>
      <c r="V41" s="38"/>
      <c r="W41" s="38"/>
      <c r="X41" s="38"/>
      <c r="Y41" s="38"/>
      <c r="Z41" s="38"/>
      <c r="AA41" s="38"/>
      <c r="AB41" s="28"/>
      <c r="AC41" s="82" t="str">
        <f>IF(AC40="","",IF(AC40&lt;=2/3*100,"問題あり","問題なし"))</f>
        <v/>
      </c>
      <c r="AD41" s="82"/>
      <c r="AE41" s="82"/>
      <c r="AF41" s="82"/>
      <c r="AG41" s="31"/>
    </row>
    <row r="42" spans="1:33" ht="15.6" customHeight="1" x14ac:dyDescent="0.4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1:33" ht="15.6" customHeight="1" x14ac:dyDescent="0.45">
      <c r="A43" s="3" t="s">
        <v>40</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spans="1:33" ht="16.2" customHeight="1" thickBot="1" x14ac:dyDescent="0.5">
      <c r="A44" s="3" t="s">
        <v>41</v>
      </c>
      <c r="B44" s="3"/>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1:33" ht="16.2" customHeight="1" x14ac:dyDescent="0.45">
      <c r="A45" s="91" t="s">
        <v>42</v>
      </c>
      <c r="B45" s="92"/>
      <c r="C45" s="92"/>
      <c r="D45" s="92"/>
      <c r="E45" s="92"/>
      <c r="F45" s="92"/>
      <c r="G45" s="92"/>
      <c r="H45" s="92"/>
      <c r="I45" s="92"/>
      <c r="J45" s="5"/>
      <c r="K45" s="97"/>
      <c r="L45" s="97"/>
      <c r="M45" s="97"/>
      <c r="N45" s="97"/>
      <c r="O45" s="97"/>
      <c r="P45" s="97"/>
      <c r="Q45" s="97"/>
      <c r="R45" s="97"/>
      <c r="S45" s="97"/>
      <c r="T45" s="97"/>
      <c r="U45" s="97"/>
      <c r="V45" s="97"/>
      <c r="W45" s="97"/>
      <c r="X45" s="97"/>
      <c r="Y45" s="97"/>
      <c r="Z45" s="97"/>
      <c r="AA45" s="97"/>
      <c r="AB45" s="97"/>
      <c r="AC45" s="97"/>
      <c r="AD45" s="97"/>
      <c r="AE45" s="97"/>
      <c r="AF45" s="97"/>
      <c r="AG45" s="47"/>
    </row>
    <row r="46" spans="1:33" ht="16.2" customHeight="1" x14ac:dyDescent="0.45">
      <c r="A46" s="93"/>
      <c r="B46" s="94"/>
      <c r="C46" s="94"/>
      <c r="D46" s="94"/>
      <c r="E46" s="94"/>
      <c r="F46" s="94"/>
      <c r="G46" s="94"/>
      <c r="H46" s="94"/>
      <c r="I46" s="94"/>
      <c r="J46" s="2"/>
      <c r="K46" s="98"/>
      <c r="L46" s="98"/>
      <c r="M46" s="98"/>
      <c r="N46" s="98"/>
      <c r="O46" s="98"/>
      <c r="P46" s="98"/>
      <c r="Q46" s="98"/>
      <c r="R46" s="98"/>
      <c r="S46" s="98"/>
      <c r="T46" s="98"/>
      <c r="U46" s="98"/>
      <c r="V46" s="98"/>
      <c r="W46" s="98"/>
      <c r="X46" s="98"/>
      <c r="Y46" s="98"/>
      <c r="Z46" s="98"/>
      <c r="AA46" s="98"/>
      <c r="AB46" s="98"/>
      <c r="AC46" s="98"/>
      <c r="AD46" s="98"/>
      <c r="AE46" s="98"/>
      <c r="AF46" s="98"/>
      <c r="AG46" s="33"/>
    </row>
    <row r="47" spans="1:33" ht="16.2" customHeight="1" x14ac:dyDescent="0.45">
      <c r="A47" s="95"/>
      <c r="B47" s="96"/>
      <c r="C47" s="96"/>
      <c r="D47" s="96"/>
      <c r="E47" s="96"/>
      <c r="F47" s="96"/>
      <c r="G47" s="96"/>
      <c r="H47" s="96"/>
      <c r="I47" s="96"/>
      <c r="J47" s="12"/>
      <c r="K47" s="99"/>
      <c r="L47" s="99"/>
      <c r="M47" s="99"/>
      <c r="N47" s="99"/>
      <c r="O47" s="99"/>
      <c r="P47" s="99"/>
      <c r="Q47" s="99"/>
      <c r="R47" s="99"/>
      <c r="S47" s="99"/>
      <c r="T47" s="99"/>
      <c r="U47" s="99"/>
      <c r="V47" s="99"/>
      <c r="W47" s="99"/>
      <c r="X47" s="99"/>
      <c r="Y47" s="99"/>
      <c r="Z47" s="99"/>
      <c r="AA47" s="99"/>
      <c r="AB47" s="99"/>
      <c r="AC47" s="99"/>
      <c r="AD47" s="99"/>
      <c r="AE47" s="99"/>
      <c r="AF47" s="99"/>
      <c r="AG47" s="24"/>
    </row>
    <row r="48" spans="1:33" ht="16.2" customHeight="1" x14ac:dyDescent="0.45">
      <c r="A48" s="18" t="s">
        <v>43</v>
      </c>
      <c r="B48" s="18"/>
      <c r="C48" s="1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9"/>
      <c r="AD48" s="49"/>
      <c r="AE48" s="49"/>
      <c r="AF48" s="49"/>
      <c r="AG48" s="50"/>
    </row>
    <row r="49" spans="1:33" ht="16.2" customHeight="1" x14ac:dyDescent="0.45">
      <c r="A49" s="51" t="s">
        <v>44</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00"/>
      <c r="AD49" s="100"/>
      <c r="AE49" s="100"/>
      <c r="AF49" s="100"/>
      <c r="AG49" s="52" t="s">
        <v>33</v>
      </c>
    </row>
    <row r="50" spans="1:33" ht="15.6" customHeight="1" x14ac:dyDescent="0.45">
      <c r="A50" s="18" t="s">
        <v>45</v>
      </c>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9"/>
      <c r="AD50" s="49"/>
      <c r="AE50" s="49"/>
      <c r="AF50" s="49"/>
      <c r="AG50" s="50"/>
    </row>
    <row r="51" spans="1:33" ht="15.6" customHeight="1" x14ac:dyDescent="0.45">
      <c r="A51" s="9"/>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86" t="str">
        <f>IF(AC32="","",AC32-AC37)</f>
        <v/>
      </c>
      <c r="AD51" s="86"/>
      <c r="AE51" s="86"/>
      <c r="AF51" s="86"/>
      <c r="AG51" s="53" t="s">
        <v>25</v>
      </c>
    </row>
    <row r="52" spans="1:33" ht="15.6" customHeight="1" x14ac:dyDescent="0.45">
      <c r="A52" s="9"/>
      <c r="B52" s="54" t="s">
        <v>46</v>
      </c>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87"/>
      <c r="AD52" s="87"/>
      <c r="AE52" s="87"/>
      <c r="AF52" s="87"/>
      <c r="AG52" s="55" t="s">
        <v>25</v>
      </c>
    </row>
    <row r="53" spans="1:33" ht="15.6" customHeight="1" x14ac:dyDescent="0.45">
      <c r="A53" s="9"/>
      <c r="B53" s="11" t="s">
        <v>36</v>
      </c>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24"/>
    </row>
    <row r="54" spans="1:33" ht="15.6" customHeight="1" thickBot="1" x14ac:dyDescent="0.5">
      <c r="A54" s="26"/>
      <c r="B54" s="46" t="s">
        <v>47</v>
      </c>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88" t="str">
        <f>IF(AC52="","",AC52/AC51*100)</f>
        <v/>
      </c>
      <c r="AD54" s="88"/>
      <c r="AE54" s="88"/>
      <c r="AF54" s="88"/>
      <c r="AG54" s="36" t="s">
        <v>38</v>
      </c>
    </row>
    <row r="55" spans="1:33" ht="15.6" customHeight="1" thickBot="1" x14ac:dyDescent="0.5">
      <c r="A55" s="2"/>
      <c r="B55" s="2"/>
      <c r="C55" s="2"/>
      <c r="D55" s="2"/>
      <c r="E55" s="2"/>
      <c r="F55" s="2"/>
      <c r="G55" s="2"/>
      <c r="H55" s="2"/>
      <c r="I55" s="2"/>
      <c r="J55" s="2"/>
      <c r="K55" s="2"/>
      <c r="L55" s="2"/>
      <c r="M55" s="2"/>
      <c r="N55" s="2"/>
      <c r="O55" s="2"/>
      <c r="P55" s="2"/>
      <c r="Q55" s="2"/>
      <c r="R55" s="2"/>
      <c r="S55" s="2"/>
      <c r="T55" s="2"/>
      <c r="U55" s="26" t="s">
        <v>48</v>
      </c>
      <c r="V55" s="28"/>
      <c r="W55" s="28"/>
      <c r="X55" s="28"/>
      <c r="Y55" s="28"/>
      <c r="Z55" s="28"/>
      <c r="AA55" s="28"/>
      <c r="AB55" s="28"/>
      <c r="AC55" s="82" t="str">
        <f>IF(AC54="","",IF(AC54&lt;=2/3*100,"問題あり","問題なし"))</f>
        <v/>
      </c>
      <c r="AD55" s="82"/>
      <c r="AE55" s="82"/>
      <c r="AF55" s="82"/>
      <c r="AG55" s="31"/>
    </row>
    <row r="56" spans="1:33" ht="15.6" customHeight="1" x14ac:dyDescent="0.4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40"/>
      <c r="AC56" s="40"/>
      <c r="AD56" s="40"/>
      <c r="AE56" s="40"/>
      <c r="AF56" s="40"/>
      <c r="AG56" s="2"/>
    </row>
    <row r="57" spans="1:33" ht="16.2" customHeight="1" thickBot="1" x14ac:dyDescent="0.5">
      <c r="A57" s="3" t="s">
        <v>49</v>
      </c>
      <c r="B57" s="3"/>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1:33" ht="16.2" customHeight="1" thickBot="1" x14ac:dyDescent="0.5">
      <c r="A58" s="37" t="s">
        <v>50</v>
      </c>
      <c r="B58" s="38"/>
      <c r="C58" s="38" t="s">
        <v>10</v>
      </c>
      <c r="D58" s="38"/>
      <c r="E58" s="89"/>
      <c r="F58" s="89"/>
      <c r="G58" s="38" t="s">
        <v>11</v>
      </c>
      <c r="H58" s="89"/>
      <c r="I58" s="89"/>
      <c r="J58" s="38" t="s">
        <v>12</v>
      </c>
      <c r="K58" s="38"/>
      <c r="L58" s="38" t="s">
        <v>51</v>
      </c>
      <c r="M58" s="38"/>
      <c r="N58" s="38" t="s">
        <v>10</v>
      </c>
      <c r="O58" s="38"/>
      <c r="P58" s="89"/>
      <c r="Q58" s="89"/>
      <c r="R58" s="38" t="s">
        <v>11</v>
      </c>
      <c r="S58" s="89"/>
      <c r="T58" s="89"/>
      <c r="U58" s="56" t="s">
        <v>12</v>
      </c>
      <c r="V58" s="2"/>
      <c r="W58" s="2"/>
      <c r="X58" s="2"/>
      <c r="Y58" s="2"/>
      <c r="Z58" s="2"/>
      <c r="AA58" s="2"/>
      <c r="AB58" s="2"/>
      <c r="AC58" s="2"/>
      <c r="AD58" s="2"/>
      <c r="AE58" s="2"/>
      <c r="AF58" s="2"/>
      <c r="AG58" s="2"/>
    </row>
    <row r="59" spans="1:33" ht="15.6" customHeight="1" x14ac:dyDescent="0.4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ht="4.2" customHeight="1" x14ac:dyDescent="0.4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ht="14.4" customHeight="1" x14ac:dyDescent="0.45">
      <c r="A61" s="2" t="s">
        <v>52</v>
      </c>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x14ac:dyDescent="0.45">
      <c r="A62" s="2" t="s">
        <v>53</v>
      </c>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x14ac:dyDescent="0.4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x14ac:dyDescent="0.45">
      <c r="A64" s="2"/>
      <c r="B64" s="2"/>
      <c r="C64" s="2"/>
      <c r="D64" s="2" t="s">
        <v>10</v>
      </c>
      <c r="E64" s="2"/>
      <c r="F64" s="101"/>
      <c r="G64" s="101"/>
      <c r="H64" s="2" t="s">
        <v>11</v>
      </c>
      <c r="I64" s="101"/>
      <c r="J64" s="101"/>
      <c r="K64" s="2" t="s">
        <v>12</v>
      </c>
      <c r="L64" s="101"/>
      <c r="M64" s="101"/>
      <c r="N64" s="2" t="s">
        <v>54</v>
      </c>
      <c r="O64" s="2"/>
      <c r="P64" s="2"/>
      <c r="Q64" s="2" t="s">
        <v>55</v>
      </c>
      <c r="R64" s="2"/>
      <c r="S64" s="2"/>
      <c r="T64" s="2"/>
      <c r="U64" s="102"/>
      <c r="V64" s="102"/>
      <c r="W64" s="102"/>
      <c r="X64" s="102"/>
      <c r="Y64" s="102"/>
      <c r="Z64" s="102"/>
      <c r="AA64" s="102"/>
      <c r="AB64" s="102"/>
      <c r="AC64" s="102"/>
      <c r="AD64" s="102"/>
      <c r="AE64" s="102"/>
      <c r="AF64" s="102"/>
      <c r="AG64" s="2"/>
    </row>
    <row r="65" spans="1:33" ht="10.95" customHeight="1" x14ac:dyDescent="0.45">
      <c r="A65" s="2"/>
      <c r="B65" s="2"/>
      <c r="C65" s="2"/>
      <c r="D65" s="2"/>
      <c r="E65" s="2"/>
      <c r="F65" s="40"/>
      <c r="G65" s="40"/>
      <c r="H65" s="2"/>
      <c r="I65" s="40"/>
      <c r="J65" s="40"/>
      <c r="K65" s="2"/>
      <c r="L65" s="40"/>
      <c r="M65" s="40"/>
      <c r="N65" s="2"/>
      <c r="O65" s="2"/>
      <c r="P65" s="2"/>
      <c r="Q65" s="2"/>
      <c r="R65" s="2"/>
      <c r="S65" s="2"/>
      <c r="T65" s="2"/>
      <c r="U65" s="40"/>
      <c r="V65" s="40"/>
      <c r="W65" s="40"/>
      <c r="X65" s="40"/>
      <c r="Y65" s="40"/>
      <c r="Z65" s="40"/>
      <c r="AA65" s="40"/>
      <c r="AB65" s="40"/>
      <c r="AC65" s="40"/>
      <c r="AD65" s="40"/>
      <c r="AE65" s="40"/>
      <c r="AF65" s="40"/>
      <c r="AG65" s="2"/>
    </row>
    <row r="66" spans="1:33" ht="10.95" customHeight="1" x14ac:dyDescent="0.45">
      <c r="A66" s="2"/>
      <c r="B66" s="2"/>
      <c r="C66" s="2"/>
      <c r="D66" s="2"/>
      <c r="E66" s="2"/>
      <c r="F66" s="40"/>
      <c r="G66" s="40"/>
      <c r="H66" s="2"/>
      <c r="I66" s="40"/>
      <c r="J66" s="40"/>
      <c r="K66" s="2"/>
      <c r="L66" s="40"/>
      <c r="M66" s="40"/>
      <c r="N66" s="2"/>
      <c r="O66" s="2"/>
      <c r="P66" s="2"/>
      <c r="Q66" s="2"/>
      <c r="R66" s="2"/>
      <c r="S66" s="2"/>
      <c r="T66" s="2"/>
      <c r="U66" s="40"/>
      <c r="V66" s="40"/>
      <c r="W66" s="40"/>
      <c r="X66" s="40"/>
      <c r="Y66" s="40"/>
      <c r="Z66" s="40"/>
      <c r="AA66" s="40"/>
      <c r="AB66" s="40"/>
      <c r="AC66" s="40"/>
      <c r="AD66" s="40"/>
      <c r="AE66" s="40"/>
      <c r="AF66" s="40"/>
      <c r="AG66" s="2"/>
    </row>
    <row r="67" spans="1:33" ht="16.95" customHeight="1" x14ac:dyDescent="0.45">
      <c r="A67" s="2" t="s">
        <v>56</v>
      </c>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1:33" ht="15" customHeight="1" x14ac:dyDescent="0.45">
      <c r="A68" s="2" t="s">
        <v>57</v>
      </c>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ht="15" customHeight="1" x14ac:dyDescent="0.45">
      <c r="A69" s="2"/>
      <c r="B69" s="2" t="s">
        <v>58</v>
      </c>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1:33" ht="15" customHeight="1" x14ac:dyDescent="0.45">
      <c r="A70" s="2" t="s">
        <v>59</v>
      </c>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1:33" ht="15" customHeight="1" x14ac:dyDescent="0.45">
      <c r="A71" s="2"/>
      <c r="B71" s="2" t="s">
        <v>60</v>
      </c>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1:33" ht="15" customHeight="1" x14ac:dyDescent="0.45">
      <c r="A72" s="2"/>
      <c r="B72" s="2" t="s">
        <v>61</v>
      </c>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1:33" ht="15" customHeight="1" x14ac:dyDescent="0.45">
      <c r="A73" s="2" t="s">
        <v>62</v>
      </c>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ht="15" customHeight="1" x14ac:dyDescent="0.45">
      <c r="A74" s="2"/>
      <c r="B74" s="2" t="s">
        <v>63</v>
      </c>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1:33" ht="15" customHeight="1" x14ac:dyDescent="0.45">
      <c r="A75" s="2" t="s">
        <v>64</v>
      </c>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1:33" ht="15" customHeight="1" x14ac:dyDescent="0.45">
      <c r="A76" s="2"/>
      <c r="B76" s="2" t="s">
        <v>65</v>
      </c>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1:33" ht="15" customHeight="1" x14ac:dyDescent="0.45">
      <c r="A77" s="2"/>
      <c r="B77" s="2" t="s">
        <v>66</v>
      </c>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1:33" ht="15" customHeight="1" x14ac:dyDescent="0.45">
      <c r="A78" s="2"/>
      <c r="B78" s="2" t="s">
        <v>67</v>
      </c>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1:33" ht="15" customHeight="1" x14ac:dyDescent="0.45">
      <c r="A79" s="2" t="s">
        <v>68</v>
      </c>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1:33" ht="15" customHeight="1" x14ac:dyDescent="0.45">
      <c r="A80" s="2"/>
      <c r="B80" s="2" t="s">
        <v>69</v>
      </c>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ht="15" customHeight="1" x14ac:dyDescent="0.4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33" ht="15" customHeight="1" x14ac:dyDescent="0.4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1:33" ht="15" customHeight="1" x14ac:dyDescent="0.45">
      <c r="A83" s="103"/>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row>
    <row r="84" spans="1:33" ht="15" customHeight="1" x14ac:dyDescent="0.45">
      <c r="A84" s="94"/>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row>
    <row r="85" spans="1:33" ht="15" customHeight="1" x14ac:dyDescent="0.45">
      <c r="A85" s="94"/>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row>
    <row r="86" spans="1:33" ht="15" customHeight="1" x14ac:dyDescent="0.45">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row>
    <row r="87" spans="1:33" ht="15" customHeight="1" x14ac:dyDescent="0.45">
      <c r="A87" s="94"/>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2"/>
    </row>
    <row r="88" spans="1:33" ht="15" customHeight="1" x14ac:dyDescent="0.4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ht="15" customHeight="1" x14ac:dyDescent="0.4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ht="15" customHeight="1" x14ac:dyDescent="0.4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x14ac:dyDescent="0.4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1:33" x14ac:dyDescent="0.4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1:33" x14ac:dyDescent="0.4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1:33" x14ac:dyDescent="0.4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1:33" x14ac:dyDescent="0.4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1:33" x14ac:dyDescent="0.4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15:15" x14ac:dyDescent="0.45">
      <c r="O97" s="2"/>
    </row>
    <row r="98" spans="15:15" x14ac:dyDescent="0.45">
      <c r="O98" s="2"/>
    </row>
  </sheetData>
  <mergeCells count="110">
    <mergeCell ref="A85:AG85"/>
    <mergeCell ref="A86:AG86"/>
    <mergeCell ref="A87:AF87"/>
    <mergeCell ref="F64:G64"/>
    <mergeCell ref="I64:J64"/>
    <mergeCell ref="L64:M64"/>
    <mergeCell ref="U64:AF64"/>
    <mergeCell ref="A83:AG83"/>
    <mergeCell ref="A84:AG84"/>
    <mergeCell ref="AC51:AF51"/>
    <mergeCell ref="AC52:AF52"/>
    <mergeCell ref="AC54:AF54"/>
    <mergeCell ref="AC55:AF55"/>
    <mergeCell ref="E58:F58"/>
    <mergeCell ref="H58:I58"/>
    <mergeCell ref="P58:Q58"/>
    <mergeCell ref="S58:T58"/>
    <mergeCell ref="AC38:AF38"/>
    <mergeCell ref="AC40:AF40"/>
    <mergeCell ref="AC41:AF41"/>
    <mergeCell ref="A45:I47"/>
    <mergeCell ref="K45:AF47"/>
    <mergeCell ref="AC49:AF49"/>
    <mergeCell ref="AC30:AF30"/>
    <mergeCell ref="AC31:AF31"/>
    <mergeCell ref="AC32:AF32"/>
    <mergeCell ref="AC33:AF33"/>
    <mergeCell ref="AC36:AF36"/>
    <mergeCell ref="AC37:AF37"/>
    <mergeCell ref="D26:E26"/>
    <mergeCell ref="G26:H26"/>
    <mergeCell ref="M26:N26"/>
    <mergeCell ref="P26:Q26"/>
    <mergeCell ref="AC26:AF26"/>
    <mergeCell ref="AC27:AF27"/>
    <mergeCell ref="D24:E24"/>
    <mergeCell ref="G24:H24"/>
    <mergeCell ref="M24:N24"/>
    <mergeCell ref="P24:Q24"/>
    <mergeCell ref="AC24:AF24"/>
    <mergeCell ref="D25:E25"/>
    <mergeCell ref="G25:H25"/>
    <mergeCell ref="M25:N25"/>
    <mergeCell ref="P25:Q25"/>
    <mergeCell ref="AC25:AF25"/>
    <mergeCell ref="AC21:AF21"/>
    <mergeCell ref="B22:AA22"/>
    <mergeCell ref="AB22:AG22"/>
    <mergeCell ref="D23:E23"/>
    <mergeCell ref="G23:H23"/>
    <mergeCell ref="M23:N23"/>
    <mergeCell ref="P23:Q23"/>
    <mergeCell ref="AC23:AF23"/>
    <mergeCell ref="D19:E19"/>
    <mergeCell ref="G19:H19"/>
    <mergeCell ref="M19:N19"/>
    <mergeCell ref="P19:Q19"/>
    <mergeCell ref="AC19:AF19"/>
    <mergeCell ref="AC20:AF20"/>
    <mergeCell ref="D17:E17"/>
    <mergeCell ref="G17:H17"/>
    <mergeCell ref="M17:N17"/>
    <mergeCell ref="P17:Q17"/>
    <mergeCell ref="AC17:AF17"/>
    <mergeCell ref="D18:E18"/>
    <mergeCell ref="G18:H18"/>
    <mergeCell ref="M18:N18"/>
    <mergeCell ref="P18:Q18"/>
    <mergeCell ref="AC18:AF18"/>
    <mergeCell ref="AC14:AF14"/>
    <mergeCell ref="B15:AA15"/>
    <mergeCell ref="AB15:AG15"/>
    <mergeCell ref="D16:E16"/>
    <mergeCell ref="G16:H16"/>
    <mergeCell ref="M16:N16"/>
    <mergeCell ref="P16:Q16"/>
    <mergeCell ref="AC16:AF16"/>
    <mergeCell ref="D13:E13"/>
    <mergeCell ref="G13:H13"/>
    <mergeCell ref="M13:N13"/>
    <mergeCell ref="P13:Q13"/>
    <mergeCell ref="T13:Z13"/>
    <mergeCell ref="AC13:AF13"/>
    <mergeCell ref="D10:E10"/>
    <mergeCell ref="G10:H10"/>
    <mergeCell ref="M10:N10"/>
    <mergeCell ref="P10:Q10"/>
    <mergeCell ref="T10:Z10"/>
    <mergeCell ref="AC10:AF10"/>
    <mergeCell ref="D12:E12"/>
    <mergeCell ref="G12:H12"/>
    <mergeCell ref="M12:N12"/>
    <mergeCell ref="P12:Q12"/>
    <mergeCell ref="T12:Z12"/>
    <mergeCell ref="AC12:AF12"/>
    <mergeCell ref="D11:E11"/>
    <mergeCell ref="G11:H11"/>
    <mergeCell ref="M11:N11"/>
    <mergeCell ref="P11:Q11"/>
    <mergeCell ref="T11:Z11"/>
    <mergeCell ref="AC11:AF11"/>
    <mergeCell ref="A2:AG2"/>
    <mergeCell ref="S4:W4"/>
    <mergeCell ref="X4:AG4"/>
    <mergeCell ref="X5:AG5"/>
    <mergeCell ref="R8:X8"/>
    <mergeCell ref="AC8:AF8"/>
    <mergeCell ref="B9:R9"/>
    <mergeCell ref="S9:AA9"/>
    <mergeCell ref="AB9:AG9"/>
  </mergeCells>
  <phoneticPr fontId="3"/>
  <dataValidations count="1">
    <dataValidation type="list" allowBlank="1" showInputMessage="1" showErrorMessage="1" sqref="R8 AA10:AA12" xr:uid="{8873E5C7-740A-43A9-9EAB-D00FE1EA4D18}">
      <formula1>"選択してください,看護職員処遇改善加算1,看護職員処遇改善加算2,看護職員処遇改善加算3"</formula1>
    </dataValidation>
  </dataValidations>
  <pageMargins left="0.7" right="0.7" top="0.75" bottom="0.75" header="0.3" footer="0.3"/>
  <pageSetup paperSize="9" scale="4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IGAKU21</dc:creator>
  <cp:lastModifiedBy>IGAKU6</cp:lastModifiedBy>
  <cp:lastPrinted>2022-09-29T03:06:54Z</cp:lastPrinted>
  <dcterms:created xsi:type="dcterms:W3CDTF">2022-09-29T01:43:28Z</dcterms:created>
  <dcterms:modified xsi:type="dcterms:W3CDTF">2022-09-29T03:07:26Z</dcterms:modified>
</cp:coreProperties>
</file>